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Read me" sheetId="1" state="visible" r:id="rId2"/>
    <sheet name="Lithostratigraphy" sheetId="2" state="visible" r:id="rId3"/>
    <sheet name="Mineral magnetics and CNS" sheetId="3" state="visible" r:id="rId4"/>
    <sheet name="14C dates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<sst xmlns="http://schemas.openxmlformats.org/spreadsheetml/2006/main" count="106" uniqueCount="103">
  <si>
    <t>Site Name</t>
  </si>
  <si>
    <t>Longitude</t>
  </si>
  <si>
    <t>Latitude</t>
  </si>
  <si>
    <t>Altitude</t>
  </si>
  <si>
    <t>Coring device</t>
  </si>
  <si>
    <t>Site type</t>
  </si>
  <si>
    <t>Principal investigator </t>
  </si>
  <si>
    <t>(m a.s.l.)</t>
  </si>
  <si>
    <t>Zaozer'e</t>
  </si>
  <si>
    <t>39°21'20''</t>
  </si>
  <si>
    <t>56°49'41''</t>
  </si>
  <si>
    <t>Russian corer</t>
  </si>
  <si>
    <t>Lake</t>
  </si>
  <si>
    <t>Barbara Wohlfarth</t>
  </si>
  <si>
    <t>File created by:</t>
  </si>
  <si>
    <t>Contact details:</t>
  </si>
  <si>
    <t>Barbara Wohlfarth, Department of Geological Sciences, Stockholm University, SE-10691 Stockholm</t>
  </si>
  <si>
    <t>barbara@geo.su.se</t>
  </si>
  <si>
    <t>Please cite the following references:</t>
  </si>
  <si>
    <t>Wohlfarth, B., Tarasov, P., Bennike, O., Lacourse T., Subetto, D., Torssander, P. &amp; Romanenko, F. 2006. Late glacial and Holocene palaeoenvironmental changes in the Rostov-Yaroslavl' area, West Central Russia. Journal of Paleolimnology 35: 543-569.</t>
  </si>
  <si>
    <t>DOI: 10.1007/s10933-005-3240-4</t>
  </si>
  <si>
    <t>Wohlfarth, B., Lacourse, T., Bennike, O., Subetto, D. A., Demidov, I., Filimonova, L., Tarasov, P. &amp; Sapelko, T. (2007): Climatic and environmental changes in NW Russia between 15,000 and 8000 cal yr BP: a review. Quaternary Science Reviews, 26, 1871-1883.</t>
  </si>
  <si>
    <t>Funding agencies:</t>
  </si>
  <si>
    <t>Swedish Institute (380/78)</t>
  </si>
  <si>
    <t>Royal Swedish Academy of Sciences</t>
  </si>
  <si>
    <t>Sediment depth </t>
  </si>
  <si>
    <t>Unit</t>
  </si>
  <si>
    <t>Lithology</t>
  </si>
  <si>
    <t>below water column</t>
  </si>
  <si>
    <t>(cm)</t>
  </si>
  <si>
    <t>307 – 420</t>
  </si>
  <si>
    <t>Brown (lighter in the upper 50 cm) clayey algae gyttja with </t>
  </si>
  <si>
    <t>detritus, gLB</t>
  </si>
  <si>
    <t>420 – 433.5</t>
  </si>
  <si>
    <t>Dark brown clayey gyttja with abundant moss layers (or roots?), </t>
  </si>
  <si>
    <t>gLB</t>
  </si>
  <si>
    <t>433.5 – 453.5</t>
  </si>
  <si>
    <t>Dark brown clayey detritus gyttja, sLB</t>
  </si>
  <si>
    <t>453.5 – 498</t>
  </si>
  <si>
    <t>Blackish-brown drift gyttja/gyttje peat, wood remains between </t>
  </si>
  <si>
    <t>470-473 cm, gLB</t>
  </si>
  <si>
    <t>498 – 592</t>
  </si>
  <si>
    <t>Brown sedge (?) peat (rich in Carex and Phragmites) with coarse </t>
  </si>
  <si>
    <t>plant remains, gLB</t>
  </si>
  <si>
    <t>592 – 593.8</t>
  </si>
  <si>
    <t>Brown detritus gyttja, sLB</t>
  </si>
  <si>
    <t>593.8 – 594</t>
  </si>
  <si>
    <t>Black algae gyttja (jelly-like structure), sLB</t>
  </si>
  <si>
    <t>594 – 596.5</t>
  </si>
  <si>
    <t>596.5 – 597.4</t>
  </si>
  <si>
    <t>Blackish-brown to black organic gyttja, sLB</t>
  </si>
  <si>
    <t>597.4 – 599.3</t>
  </si>
  <si>
    <t>Light brown detritus gyttja, sLB</t>
  </si>
  <si>
    <t>599.3 – 600.5</t>
  </si>
  <si>
    <t>Blackish brown to black organic gyttja with sand, sLB</t>
  </si>
  <si>
    <t>600.5 – 613</t>
  </si>
  <si>
    <t>Dark brown detritus gyttja, erosive LB</t>
  </si>
  <si>
    <t>613 – 619.5</t>
  </si>
  <si>
    <t>Brownish-grey silty clayey gyttja with dark brown organic-rich </t>
  </si>
  <si>
    <t>inclusions, vsLB (mixture of minerogenic and organic material)</t>
  </si>
  <si>
    <t>619.5 – 623.8</t>
  </si>
  <si>
    <t>Brownish-grey silty gyttja clay, gLB</t>
  </si>
  <si>
    <t>623.8 – 626.5</t>
  </si>
  <si>
    <t>Brownish-grey, slightly organic sandy silt with gravel (&lt; 7 cm), </t>
  </si>
  <si>
    <t>sLB (wavy, erosive)</t>
  </si>
  <si>
    <t>626.5 – 672</t>
  </si>
  <si>
    <t>Grey to yellowish-grey sandy clayey silt or sandy silty clay, </t>
  </si>
  <si>
    <t>massive and compact with some organic remains; uppermost 3 </t>
  </si>
  <si>
    <t>cm rich in sand; stone (8cm length) at 625-633. </t>
  </si>
  <si>
    <t> LB = lower boundary, g = gradual, s = sharp, vs = very sharp</t>
  </si>
  <si>
    <t>Depth (cm)</t>
  </si>
  <si>
    <t>Sample ID</t>
  </si>
  <si>
    <r>
      <t xml:space="preserve">SIRM, mAm</t>
    </r>
    <r>
      <rPr>
        <rFont val="Arial"/>
        <charset val="1"/>
        <family val="2"/>
        <b val="true"/>
        <sz val="10"/>
        <vertAlign val="superscript"/>
      </rPr>
      <t xml:space="preserve">-1</t>
    </r>
  </si>
  <si>
    <t>Susceptibility, Range 2 (x0.1)</t>
  </si>
  <si>
    <t>SpX</t>
  </si>
  <si>
    <t>SpSIRM</t>
  </si>
  <si>
    <t>X/SIRM</t>
  </si>
  <si>
    <t>SIRM/suscept</t>
  </si>
  <si>
    <t>%N</t>
  </si>
  <si>
    <t>%C</t>
  </si>
  <si>
    <t>C/N ratio</t>
  </si>
  <si>
    <t>%S </t>
  </si>
  <si>
    <r>
      <t xml:space="preserve">x10</t>
    </r>
    <r>
      <rPr>
        <rFont val="Arial"/>
        <charset val="1"/>
        <family val="2"/>
        <b val="true"/>
        <sz val="10"/>
        <vertAlign val="superscript"/>
      </rPr>
      <t xml:space="preserve">-6</t>
    </r>
    <r>
      <rPr>
        <rFont val="Arial"/>
        <charset val="1"/>
        <family val="2"/>
        <b val="true"/>
        <sz val="10"/>
      </rPr>
      <t xml:space="preserve"> S.I. Units</t>
    </r>
  </si>
  <si>
    <t>atomic</t>
  </si>
  <si>
    <t> </t>
  </si>
  <si>
    <t>  </t>
  </si>
  <si>
    <t>87*</t>
  </si>
  <si>
    <t>Lab ID</t>
  </si>
  <si>
    <t>Depth (m)</t>
  </si>
  <si>
    <t>depth +/-</t>
  </si>
  <si>
    <t>Dated material</t>
  </si>
  <si>
    <t>14C</t>
  </si>
  <si>
    <t>14C error</t>
  </si>
  <si>
    <t>Ua-16714</t>
  </si>
  <si>
    <t>Charcoal</t>
  </si>
  <si>
    <t>Ua-16715</t>
  </si>
  <si>
    <t>Wood fragments</t>
  </si>
  <si>
    <t>LuA5262</t>
  </si>
  <si>
    <t>Wood, bark, charcoal</t>
  </si>
  <si>
    <t>LuA5263</t>
  </si>
  <si>
    <t>Wood, bark</t>
  </si>
  <si>
    <t>Ua-16716</t>
  </si>
  <si>
    <t>Betula sp., bark</t>
  </si>
</sst>
</file>

<file path=xl/styles.xml><?xml version="1.0" encoding="utf-8"?>
<styleSheet xmlns="http://schemas.openxmlformats.org/spreadsheetml/2006/main">
  <numFmts count="3">
    <numFmt formatCode="GENERAL" numFmtId="164"/>
    <numFmt formatCode="0.0000" numFmtId="165"/>
    <numFmt formatCode="0.000" numFmtId="166"/>
  </numFmts>
  <fonts count="11">
    <font>
      <name val="Calibri"/>
      <charset val="1"/>
      <family val="2"/>
      <color rgb="00000000"/>
      <sz val="12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2"/>
    </font>
    <font>
      <name val="Calibri"/>
      <charset val="1"/>
      <family val="2"/>
      <color rgb="000000FF"/>
      <sz val="12"/>
      <u val="single"/>
    </font>
    <font>
      <name val="Times New Roman"/>
      <charset val="1"/>
      <family val="1"/>
      <b val="true"/>
      <color rgb="00000000"/>
      <sz val="12"/>
    </font>
    <font>
      <name val="Times New Roman"/>
      <charset val="1"/>
      <family val="1"/>
      <color rgb="00000000"/>
      <sz val="12"/>
    </font>
    <font>
      <name val="Arial"/>
      <charset val="1"/>
      <family val="2"/>
      <b val="true"/>
      <sz val="10"/>
      <vertAlign val="superscript"/>
    </font>
    <font>
      <name val="Arial"/>
      <charset val="1"/>
      <family val="2"/>
      <b val="true"/>
      <sz val="10"/>
    </font>
    <font>
      <name val="MS Sans Serif"/>
      <charset val="1"/>
      <family val="2"/>
      <color rgb="00000000"/>
      <sz val="10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/>
      <right/>
      <top/>
      <bottom style="thick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15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true" borderId="0" fillId="0" fontId="5" numFmtId="164" xfId="2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/>
    <xf applyAlignment="true" applyBorder="false" applyFont="true" applyProtection="false" borderId="0" fillId="0" fontId="6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6" numFmtId="164" xfId="0">
      <alignment horizontal="general" indent="0" shrinkToFit="false" textRotation="0" vertical="center" wrapText="fals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7" numFmtId="164" xfId="0">
      <alignment horizontal="center" indent="0" shrinkToFit="false" textRotation="0" vertical="center" wrapText="fals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false"/>
    </xf>
    <xf applyAlignment="false" applyBorder="true" applyFont="false" applyProtection="false" borderId="0" fillId="0" fontId="0" numFmtId="164" xfId="0"/>
    <xf applyAlignment="false" applyBorder="true" applyFont="true" applyProtection="false" borderId="0" fillId="0" fontId="4" numFmtId="164" xfId="0"/>
    <xf applyAlignment="false" applyBorder="true" applyFont="true" applyProtection="false" borderId="1" fillId="0" fontId="4" numFmtId="164" xfId="0"/>
    <xf applyAlignment="true" applyBorder="true" applyFont="true" applyProtection="false" borderId="0" fillId="0" fontId="10" numFmtId="165" xfId="0">
      <alignment horizontal="right" indent="0" shrinkToFit="false" textRotation="0" vertical="center" wrapText="false"/>
    </xf>
    <xf applyAlignment="false" applyBorder="true" applyFont="false" applyProtection="false" borderId="0" fillId="0" fontId="0" numFmtId="166" xfId="0"/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8" customBuiltin="false" name="*unknown*" xfId="1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barbara@geo.su.s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4" min="1" style="0" width="10.4980392156863"/>
    <col collapsed="false" hidden="false" max="5" min="5" style="0" width="14.5137254901961"/>
    <col collapsed="false" hidden="false" max="6" min="6" style="0" width="10.4980392156863"/>
    <col collapsed="false" hidden="false" max="7" min="7" style="0" width="19.5137254901961"/>
    <col collapsed="false" hidden="false" max="1025" min="8" style="0" width="10.4980392156863"/>
  </cols>
  <sheetData>
    <row collapsed="false" customFormat="false" customHeight="true" hidden="false" ht="15" outlineLevel="0"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collapsed="false" customFormat="false" customHeight="true" hidden="false" ht="15" outlineLevel="0" r="2">
      <c r="D2" s="0" t="s">
        <v>7</v>
      </c>
    </row>
    <row collapsed="false" customFormat="false" customHeight="true" hidden="false" ht="15" outlineLevel="0" r="3">
      <c r="A3" s="0" t="s">
        <v>8</v>
      </c>
      <c r="B3" s="0" t="s">
        <v>9</v>
      </c>
      <c r="C3" s="0" t="s">
        <v>10</v>
      </c>
      <c r="D3" s="0" t="n">
        <v>147</v>
      </c>
      <c r="E3" s="0" t="s">
        <v>11</v>
      </c>
      <c r="F3" s="0" t="s">
        <v>12</v>
      </c>
      <c r="G3" s="0" t="s">
        <v>13</v>
      </c>
    </row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>
      <c r="A7" s="1" t="s">
        <v>14</v>
      </c>
    </row>
    <row collapsed="false" customFormat="false" customHeight="true" hidden="false" ht="15" outlineLevel="0" r="8">
      <c r="A8" s="0" t="s">
        <v>13</v>
      </c>
    </row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>
      <c r="A11" s="1" t="s">
        <v>15</v>
      </c>
    </row>
    <row collapsed="false" customFormat="false" customHeight="true" hidden="false" ht="15" outlineLevel="0" r="12">
      <c r="A12" s="0" t="s">
        <v>16</v>
      </c>
    </row>
    <row collapsed="false" customFormat="false" customHeight="true" hidden="false" ht="15" outlineLevel="0" r="13">
      <c r="A13" s="2" t="s">
        <v>17</v>
      </c>
    </row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>
      <c r="A16" s="1" t="s">
        <v>18</v>
      </c>
    </row>
    <row collapsed="false" customFormat="false" customHeight="true" hidden="false" ht="15" outlineLevel="0" r="17"/>
    <row collapsed="false" customFormat="false" customHeight="true" hidden="false" ht="15" outlineLevel="0" r="18">
      <c r="A18" s="0" t="s">
        <v>19</v>
      </c>
    </row>
    <row collapsed="false" customFormat="false" customHeight="true" hidden="false" ht="15" outlineLevel="0" r="19">
      <c r="A19" s="0" t="s">
        <v>20</v>
      </c>
    </row>
    <row collapsed="false" customFormat="false" customHeight="true" hidden="false" ht="15" outlineLevel="0" r="20"/>
    <row collapsed="false" customFormat="true" customHeight="true" hidden="false" ht="15" outlineLevel="0" r="21" s="3">
      <c r="A21" s="3" t="s">
        <v>21</v>
      </c>
    </row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>
      <c r="A26" s="1" t="s">
        <v>22</v>
      </c>
    </row>
    <row collapsed="false" customFormat="false" customHeight="true" hidden="false" ht="15" outlineLevel="0" r="27">
      <c r="A27" s="0" t="s">
        <v>23</v>
      </c>
    </row>
    <row collapsed="false" customFormat="false" customHeight="true" hidden="false" ht="15" outlineLevel="0" r="28">
      <c r="A28" s="0" t="s">
        <v>24</v>
      </c>
    </row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hyperlinks>
    <hyperlink display="barbara@geo.su.se" ref="A13" r:id="rId1"/>
  </hyperlink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39" activeCellId="0" pane="topLeft" sqref="D39"/>
    </sheetView>
  </sheetViews>
  <cols>
    <col collapsed="false" hidden="false" max="1" min="1" style="0" width="17.0156862745098"/>
    <col collapsed="false" hidden="false" max="1025" min="2" style="0" width="10.4980392156863"/>
  </cols>
  <sheetData>
    <row collapsed="false" customFormat="false" customHeight="true" hidden="false" ht="15" outlineLevel="0" r="1">
      <c r="A1" s="4" t="s">
        <v>25</v>
      </c>
      <c r="B1" s="4" t="s">
        <v>26</v>
      </c>
      <c r="C1" s="5" t="s">
        <v>27</v>
      </c>
    </row>
    <row collapsed="false" customFormat="false" customHeight="true" hidden="false" ht="15" outlineLevel="0" r="2">
      <c r="A2" s="4" t="s">
        <v>28</v>
      </c>
      <c r="B2" s="6"/>
      <c r="C2" s="1"/>
    </row>
    <row collapsed="false" customFormat="false" customHeight="true" hidden="false" ht="15" outlineLevel="0" r="3">
      <c r="A3" s="4" t="s">
        <v>29</v>
      </c>
      <c r="B3" s="6"/>
      <c r="C3" s="1"/>
    </row>
    <row collapsed="false" customFormat="false" customHeight="true" hidden="false" ht="15" outlineLevel="0" r="4">
      <c r="A4" s="7"/>
      <c r="B4" s="8"/>
    </row>
    <row collapsed="false" customFormat="false" customHeight="true" hidden="false" ht="15" outlineLevel="0" r="5">
      <c r="A5" s="7" t="s">
        <v>30</v>
      </c>
      <c r="B5" s="7" t="n">
        <v>1</v>
      </c>
      <c r="C5" s="9" t="s">
        <v>31</v>
      </c>
    </row>
    <row collapsed="false" customFormat="false" customHeight="true" hidden="false" ht="15" outlineLevel="0" r="6">
      <c r="A6" s="8"/>
      <c r="B6" s="8"/>
      <c r="C6" s="9" t="s">
        <v>32</v>
      </c>
    </row>
    <row collapsed="false" customFormat="false" customHeight="true" hidden="false" ht="15" outlineLevel="0" r="7">
      <c r="A7" s="7" t="s">
        <v>33</v>
      </c>
      <c r="B7" s="7" t="n">
        <v>2</v>
      </c>
      <c r="C7" s="9" t="s">
        <v>34</v>
      </c>
    </row>
    <row collapsed="false" customFormat="false" customHeight="true" hidden="false" ht="15" outlineLevel="0" r="8">
      <c r="A8" s="8"/>
      <c r="B8" s="8"/>
      <c r="C8" s="9" t="s">
        <v>35</v>
      </c>
    </row>
    <row collapsed="false" customFormat="false" customHeight="true" hidden="false" ht="15" outlineLevel="0" r="9">
      <c r="A9" s="7" t="s">
        <v>36</v>
      </c>
      <c r="B9" s="7" t="n">
        <v>3</v>
      </c>
      <c r="C9" s="9" t="s">
        <v>37</v>
      </c>
    </row>
    <row collapsed="false" customFormat="false" customHeight="true" hidden="false" ht="15" outlineLevel="0" r="10">
      <c r="A10" s="7" t="s">
        <v>38</v>
      </c>
      <c r="B10" s="7" t="n">
        <v>4</v>
      </c>
      <c r="C10" s="9" t="s">
        <v>39</v>
      </c>
    </row>
    <row collapsed="false" customFormat="false" customHeight="true" hidden="false" ht="15" outlineLevel="0" r="11">
      <c r="A11" s="8"/>
      <c r="B11" s="8"/>
      <c r="C11" s="9" t="s">
        <v>40</v>
      </c>
    </row>
    <row collapsed="false" customFormat="false" customHeight="true" hidden="false" ht="15" outlineLevel="0" r="12">
      <c r="A12" s="7" t="s">
        <v>41</v>
      </c>
      <c r="B12" s="7" t="n">
        <v>5</v>
      </c>
      <c r="C12" s="9" t="s">
        <v>42</v>
      </c>
    </row>
    <row collapsed="false" customFormat="false" customHeight="true" hidden="false" ht="15" outlineLevel="0" r="13">
      <c r="A13" s="8"/>
      <c r="B13" s="8"/>
      <c r="C13" s="9" t="s">
        <v>43</v>
      </c>
    </row>
    <row collapsed="false" customFormat="false" customHeight="true" hidden="false" ht="15" outlineLevel="0" r="14">
      <c r="A14" s="7" t="s">
        <v>44</v>
      </c>
      <c r="B14" s="7" t="n">
        <v>6</v>
      </c>
      <c r="C14" s="9" t="s">
        <v>45</v>
      </c>
    </row>
    <row collapsed="false" customFormat="false" customHeight="true" hidden="false" ht="15" outlineLevel="0" r="15">
      <c r="A15" s="7" t="s">
        <v>46</v>
      </c>
      <c r="B15" s="7" t="n">
        <v>7</v>
      </c>
      <c r="C15" s="9" t="s">
        <v>47</v>
      </c>
    </row>
    <row collapsed="false" customFormat="false" customHeight="true" hidden="false" ht="15" outlineLevel="0" r="16">
      <c r="A16" s="7" t="s">
        <v>48</v>
      </c>
      <c r="B16" s="7" t="n">
        <v>8</v>
      </c>
      <c r="C16" s="9" t="s">
        <v>45</v>
      </c>
    </row>
    <row collapsed="false" customFormat="false" customHeight="true" hidden="false" ht="15" outlineLevel="0" r="17">
      <c r="A17" s="7" t="s">
        <v>49</v>
      </c>
      <c r="B17" s="7" t="n">
        <v>9</v>
      </c>
      <c r="C17" s="9" t="s">
        <v>50</v>
      </c>
    </row>
    <row collapsed="false" customFormat="false" customHeight="true" hidden="false" ht="15" outlineLevel="0" r="18">
      <c r="A18" s="7" t="s">
        <v>51</v>
      </c>
      <c r="B18" s="7" t="n">
        <v>10</v>
      </c>
      <c r="C18" s="9" t="s">
        <v>52</v>
      </c>
    </row>
    <row collapsed="false" customFormat="false" customHeight="true" hidden="false" ht="15" outlineLevel="0" r="19">
      <c r="A19" s="7" t="s">
        <v>53</v>
      </c>
      <c r="B19" s="7" t="n">
        <v>11</v>
      </c>
      <c r="C19" s="9" t="s">
        <v>54</v>
      </c>
    </row>
    <row collapsed="false" customFormat="false" customHeight="true" hidden="false" ht="15" outlineLevel="0" r="20">
      <c r="A20" s="7" t="s">
        <v>55</v>
      </c>
      <c r="B20" s="7" t="n">
        <v>12</v>
      </c>
      <c r="C20" s="9" t="s">
        <v>56</v>
      </c>
    </row>
    <row collapsed="false" customFormat="false" customHeight="true" hidden="false" ht="15" outlineLevel="0" r="21">
      <c r="A21" s="7" t="s">
        <v>57</v>
      </c>
      <c r="B21" s="7" t="n">
        <v>13</v>
      </c>
      <c r="C21" s="9" t="s">
        <v>58</v>
      </c>
    </row>
    <row collapsed="false" customFormat="false" customHeight="true" hidden="false" ht="15" outlineLevel="0" r="22">
      <c r="A22" s="8"/>
      <c r="B22" s="8"/>
      <c r="C22" s="9" t="s">
        <v>59</v>
      </c>
    </row>
    <row collapsed="false" customFormat="false" customHeight="true" hidden="false" ht="15" outlineLevel="0" r="23">
      <c r="A23" s="7" t="s">
        <v>60</v>
      </c>
      <c r="B23" s="7" t="n">
        <v>14</v>
      </c>
      <c r="C23" s="9" t="s">
        <v>61</v>
      </c>
    </row>
    <row collapsed="false" customFormat="false" customHeight="true" hidden="false" ht="15" outlineLevel="0" r="24">
      <c r="A24" s="7" t="s">
        <v>62</v>
      </c>
      <c r="B24" s="7" t="n">
        <v>15</v>
      </c>
      <c r="C24" s="9" t="s">
        <v>63</v>
      </c>
    </row>
    <row collapsed="false" customFormat="false" customHeight="true" hidden="false" ht="15" outlineLevel="0" r="25">
      <c r="A25" s="8"/>
      <c r="B25" s="8"/>
      <c r="C25" s="9" t="s">
        <v>64</v>
      </c>
    </row>
    <row collapsed="false" customFormat="false" customHeight="true" hidden="false" ht="15" outlineLevel="0" r="26">
      <c r="A26" s="7" t="s">
        <v>65</v>
      </c>
      <c r="B26" s="7" t="n">
        <v>16</v>
      </c>
      <c r="C26" s="9" t="s">
        <v>66</v>
      </c>
    </row>
    <row collapsed="false" customFormat="false" customHeight="true" hidden="false" ht="15" outlineLevel="0" r="27">
      <c r="A27" s="8"/>
      <c r="B27" s="8"/>
      <c r="C27" s="9" t="s">
        <v>67</v>
      </c>
    </row>
    <row collapsed="false" customFormat="false" customHeight="true" hidden="false" ht="15" outlineLevel="0" r="28">
      <c r="A28" s="8"/>
      <c r="B28" s="8"/>
      <c r="C28" s="9" t="s">
        <v>68</v>
      </c>
    </row>
    <row collapsed="false" customFormat="false" customHeight="true" hidden="false" ht="15" outlineLevel="0" r="29"/>
    <row collapsed="false" customFormat="false" customHeight="true" hidden="false" ht="15" outlineLevel="0" r="30">
      <c r="A30" s="0" t="s">
        <v>69</v>
      </c>
    </row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1" activeCellId="0" pane="topLeft" sqref="D1"/>
    </sheetView>
  </sheetViews>
  <cols>
    <col collapsed="false" hidden="false" max="2" min="1" style="0" width="10.4980392156863"/>
    <col collapsed="false" hidden="false" max="3" min="3" style="0" width="14.1725490196078"/>
    <col collapsed="false" hidden="false" max="7" min="4" style="0" width="10.4980392156863"/>
    <col collapsed="false" hidden="false" max="8" min="8" style="0" width="14.843137254902"/>
    <col collapsed="false" hidden="false" max="10" min="9" style="10" width="10.8392156862745"/>
    <col collapsed="false" hidden="false" max="11" min="11" style="10" width="10.3333333333333"/>
    <col collapsed="false" hidden="false" max="12" min="12" style="10" width="10.8392156862745"/>
    <col collapsed="false" hidden="false" max="1025" min="13" style="0" width="10.4980392156863"/>
  </cols>
  <sheetData>
    <row collapsed="false" customFormat="false" customHeight="true" hidden="false" ht="15" outlineLevel="0" r="1">
      <c r="A1" s="11" t="s">
        <v>70</v>
      </c>
      <c r="B1" s="11" t="s">
        <v>71</v>
      </c>
      <c r="C1" s="11" t="s">
        <v>72</v>
      </c>
      <c r="D1" s="11" t="s">
        <v>73</v>
      </c>
      <c r="E1" s="11" t="s">
        <v>74</v>
      </c>
      <c r="F1" s="11" t="s">
        <v>75</v>
      </c>
      <c r="G1" s="11" t="s">
        <v>76</v>
      </c>
      <c r="H1" s="11" t="s">
        <v>77</v>
      </c>
      <c r="I1" s="11" t="s">
        <v>78</v>
      </c>
      <c r="J1" s="11" t="s">
        <v>79</v>
      </c>
      <c r="K1" s="11" t="s">
        <v>80</v>
      </c>
      <c r="L1" s="11" t="s">
        <v>81</v>
      </c>
    </row>
    <row collapsed="false" customFormat="false" customHeight="true" hidden="false" ht="16" outlineLevel="0" r="2">
      <c r="A2" s="12"/>
      <c r="B2" s="12"/>
      <c r="C2" s="12"/>
      <c r="D2" s="12" t="s">
        <v>82</v>
      </c>
      <c r="E2" s="12"/>
      <c r="F2" s="12"/>
      <c r="G2" s="12"/>
      <c r="H2" s="12"/>
      <c r="I2" s="12"/>
      <c r="J2" s="12"/>
      <c r="K2" s="12" t="s">
        <v>83</v>
      </c>
      <c r="L2" s="12"/>
    </row>
    <row collapsed="false" customFormat="false" customHeight="true" hidden="false" ht="15" outlineLevel="0" r="3">
      <c r="A3" s="0" t="n">
        <v>670.1</v>
      </c>
      <c r="B3" s="0" t="n">
        <v>1</v>
      </c>
      <c r="C3" s="0" t="n">
        <v>120.2</v>
      </c>
      <c r="D3" s="0" t="n">
        <v>715</v>
      </c>
      <c r="E3" s="0" t="n">
        <v>0.0963192294461644</v>
      </c>
      <c r="F3" s="0" t="n">
        <v>0.177384932920537</v>
      </c>
      <c r="G3" s="0" t="n">
        <v>0.542995551315019</v>
      </c>
      <c r="H3" s="0" t="n">
        <v>1.84163571428571</v>
      </c>
      <c r="I3" s="13" t="n">
        <v>0.139762729406357</v>
      </c>
      <c r="J3" s="13" t="n">
        <v>1.83089804649353</v>
      </c>
      <c r="K3" s="10" t="n">
        <f aca="false">J3/I3*1.167</f>
        <v>15.2877525312608</v>
      </c>
      <c r="L3" s="14" t="n">
        <v>0.0554627236024845</v>
      </c>
    </row>
    <row collapsed="false" customFormat="false" customHeight="true" hidden="false" ht="15" outlineLevel="0" r="4">
      <c r="A4" s="0" t="n">
        <v>667.8</v>
      </c>
      <c r="B4" s="0" t="n">
        <v>2</v>
      </c>
      <c r="C4" s="0" t="n">
        <v>109</v>
      </c>
      <c r="D4" s="0" t="n">
        <v>637</v>
      </c>
      <c r="E4" s="0" t="n">
        <v>0.0954528372792184</v>
      </c>
      <c r="F4" s="0" t="n">
        <v>0.175727170236753</v>
      </c>
      <c r="G4" s="0" t="n">
        <v>0.543187699151002</v>
      </c>
      <c r="H4" s="0" t="n">
        <v>1.8409842519685</v>
      </c>
    </row>
    <row collapsed="false" customFormat="false" customHeight="true" hidden="false" ht="15" outlineLevel="0" r="5">
      <c r="A5" s="0" t="n">
        <v>665.5</v>
      </c>
      <c r="B5" s="0" t="n">
        <v>3</v>
      </c>
      <c r="C5" s="0" t="n">
        <v>114.5</v>
      </c>
      <c r="D5" s="0" t="n">
        <v>684</v>
      </c>
      <c r="E5" s="0" t="n">
        <v>0.0926265170597664</v>
      </c>
      <c r="F5" s="0" t="n">
        <v>0.168721662468514</v>
      </c>
      <c r="G5" s="0" t="n">
        <v>0.548990068640724</v>
      </c>
      <c r="H5" s="0" t="n">
        <v>1.82152657601978</v>
      </c>
    </row>
    <row collapsed="false" customFormat="false" customHeight="true" hidden="false" ht="15" outlineLevel="0" r="6">
      <c r="A6" s="0" t="n">
        <v>663.1</v>
      </c>
      <c r="B6" s="0" t="n">
        <v>4</v>
      </c>
      <c r="C6" s="0" t="n">
        <v>116.8</v>
      </c>
      <c r="D6" s="0" t="n">
        <v>683</v>
      </c>
      <c r="E6" s="0" t="n">
        <v>0.0895985806165447</v>
      </c>
      <c r="F6" s="0" t="n">
        <v>0.166690618762475</v>
      </c>
      <c r="G6" s="0" t="n">
        <v>0.537514236144373</v>
      </c>
      <c r="H6" s="0" t="n">
        <v>1.86041584158416</v>
      </c>
    </row>
    <row collapsed="false" customFormat="false" customHeight="true" hidden="false" ht="15" outlineLevel="0" r="7">
      <c r="A7" s="0" t="n">
        <v>660.7</v>
      </c>
      <c r="B7" s="0" t="n">
        <v>5</v>
      </c>
      <c r="C7" s="0" t="n">
        <v>106.4</v>
      </c>
      <c r="D7" s="0" t="n">
        <v>622</v>
      </c>
      <c r="E7" s="0" t="n">
        <v>0.0856847900894701</v>
      </c>
      <c r="F7" s="0" t="n">
        <v>0.15707364074329</v>
      </c>
      <c r="G7" s="0" t="n">
        <v>0.545507124454493</v>
      </c>
      <c r="H7" s="0" t="n">
        <v>1.83315662650602</v>
      </c>
      <c r="I7" s="13" t="n">
        <v>0.138007938861847</v>
      </c>
      <c r="J7" s="13" t="n">
        <v>1.74442780017853</v>
      </c>
      <c r="K7" s="10" t="n">
        <f aca="false">J7/I7*1.167</f>
        <v>14.7509430225331</v>
      </c>
    </row>
    <row collapsed="false" customFormat="false" customHeight="true" hidden="false" ht="15" outlineLevel="0" r="8">
      <c r="A8" s="0" t="n">
        <v>658.5</v>
      </c>
      <c r="B8" s="0" t="n">
        <v>6</v>
      </c>
      <c r="C8" s="0" t="n">
        <v>115.5</v>
      </c>
      <c r="D8" s="0" t="n">
        <v>727</v>
      </c>
      <c r="E8" s="0" t="n">
        <v>0.0964673913043479</v>
      </c>
      <c r="F8" s="0" t="n">
        <v>0.168306725543478</v>
      </c>
      <c r="G8" s="0" t="n">
        <v>0.573164209527846</v>
      </c>
      <c r="H8" s="0" t="n">
        <v>1.74470070422535</v>
      </c>
    </row>
    <row collapsed="false" customFormat="false" customHeight="true" hidden="false" ht="15" outlineLevel="0" r="9">
      <c r="A9" s="0" t="n">
        <v>656.2</v>
      </c>
      <c r="B9" s="0" t="n">
        <v>7</v>
      </c>
      <c r="C9" s="0" t="n">
        <v>108.8</v>
      </c>
      <c r="D9" s="0" t="n">
        <v>688</v>
      </c>
      <c r="E9" s="0" t="n">
        <v>0.0925019911252702</v>
      </c>
      <c r="F9" s="0" t="n">
        <v>0.15931914893617</v>
      </c>
      <c r="G9" s="0" t="n">
        <v>0.580608117372823</v>
      </c>
      <c r="H9" s="0" t="n">
        <v>1.72233210332103</v>
      </c>
    </row>
    <row collapsed="false" customFormat="false" customHeight="true" hidden="false" ht="15" outlineLevel="0" r="10">
      <c r="A10" s="0" t="n">
        <v>654</v>
      </c>
      <c r="B10" s="0" t="n">
        <v>8</v>
      </c>
      <c r="C10" s="0" t="n">
        <v>99.4</v>
      </c>
      <c r="D10" s="0" t="n">
        <v>638</v>
      </c>
      <c r="E10" s="0" t="n">
        <v>0.0977703741670938</v>
      </c>
      <c r="F10" s="0" t="n">
        <v>0.163925935417735</v>
      </c>
      <c r="G10" s="0" t="n">
        <v>0.596430173894963</v>
      </c>
      <c r="H10" s="0" t="n">
        <v>1.67664220183486</v>
      </c>
    </row>
    <row collapsed="false" customFormat="false" customHeight="true" hidden="false" ht="15" outlineLevel="0" r="11">
      <c r="A11" s="0" t="n">
        <v>651.5</v>
      </c>
      <c r="B11" s="0" t="n">
        <v>9</v>
      </c>
      <c r="C11" s="0" t="n">
        <v>108.3</v>
      </c>
      <c r="D11" s="0" t="n">
        <v>669</v>
      </c>
      <c r="E11" s="0" t="n">
        <v>0.0891333632689717</v>
      </c>
      <c r="F11" s="0" t="n">
        <v>0.15646845532106</v>
      </c>
      <c r="G11" s="0" t="n">
        <v>0.56965707935237</v>
      </c>
      <c r="H11" s="0" t="n">
        <v>1.75544206549118</v>
      </c>
    </row>
    <row collapsed="false" customFormat="false" customHeight="true" hidden="false" ht="15" outlineLevel="0" r="12">
      <c r="A12" s="0" t="n">
        <v>649.2</v>
      </c>
      <c r="B12" s="0" t="n">
        <v>10</v>
      </c>
      <c r="C12" s="0" t="n">
        <v>106.2</v>
      </c>
      <c r="D12" s="0" t="n">
        <v>668</v>
      </c>
      <c r="E12" s="0" t="n">
        <v>0.0945962066086127</v>
      </c>
      <c r="F12" s="0" t="n">
        <v>0.163043540498628</v>
      </c>
      <c r="G12" s="0" t="n">
        <v>0.580189845726569</v>
      </c>
      <c r="H12" s="0" t="n">
        <v>1.7235737704918</v>
      </c>
      <c r="I12" s="13" t="n">
        <v>0.135671317577362</v>
      </c>
      <c r="J12" s="13" t="n">
        <v>1.81380367279053</v>
      </c>
      <c r="K12" s="10" t="n">
        <f aca="false">J12/I12*1.167</f>
        <v>15.6017419447523</v>
      </c>
    </row>
    <row collapsed="false" customFormat="false" customHeight="true" hidden="false" ht="15" outlineLevel="0" r="13">
      <c r="A13" s="0" t="n">
        <v>647</v>
      </c>
      <c r="B13" s="0" t="n">
        <v>11</v>
      </c>
      <c r="C13" s="0" t="n">
        <v>99.6</v>
      </c>
      <c r="D13" s="0" t="n">
        <v>647</v>
      </c>
      <c r="E13" s="0" t="n">
        <v>0.0930120481927711</v>
      </c>
      <c r="F13" s="0" t="n">
        <v>0.15444</v>
      </c>
      <c r="G13" s="0" t="n">
        <v>0.602253614301807</v>
      </c>
      <c r="H13" s="0" t="n">
        <v>1.66043005181347</v>
      </c>
    </row>
    <row collapsed="false" customFormat="false" customHeight="true" hidden="false" ht="15" outlineLevel="0" r="14">
      <c r="A14" s="0" t="n">
        <v>644.8</v>
      </c>
      <c r="B14" s="0" t="n">
        <v>12</v>
      </c>
      <c r="C14" s="0" t="n">
        <v>103</v>
      </c>
      <c r="D14" s="0" t="n">
        <v>675</v>
      </c>
      <c r="E14" s="0" t="n">
        <v>0.0905797101449276</v>
      </c>
      <c r="F14" s="0" t="n">
        <v>0.150091711956522</v>
      </c>
      <c r="G14" s="0" t="n">
        <v>0.603495749126817</v>
      </c>
      <c r="H14" s="0" t="n">
        <v>1.6570125</v>
      </c>
    </row>
    <row collapsed="false" customFormat="false" customHeight="true" hidden="false" ht="15" outlineLevel="0" r="15">
      <c r="A15" s="0" t="n">
        <v>642.3</v>
      </c>
      <c r="B15" s="0" t="n">
        <v>13</v>
      </c>
      <c r="C15" s="0" t="n">
        <v>100.2</v>
      </c>
      <c r="D15" s="0" t="n">
        <v>644</v>
      </c>
      <c r="E15" s="0" t="n">
        <v>0.0904812330862455</v>
      </c>
      <c r="F15" s="0" t="n">
        <v>0.151732439110484</v>
      </c>
      <c r="G15" s="0" t="n">
        <v>0.596320955602393</v>
      </c>
      <c r="H15" s="0" t="n">
        <v>1.67694928478544</v>
      </c>
    </row>
    <row collapsed="false" customFormat="false" customHeight="true" hidden="false" ht="15" outlineLevel="0" r="16">
      <c r="A16" s="0" t="n">
        <v>640</v>
      </c>
      <c r="B16" s="0" t="n">
        <v>14</v>
      </c>
      <c r="C16" s="0" t="n">
        <v>101</v>
      </c>
      <c r="D16" s="0" t="n">
        <v>655</v>
      </c>
      <c r="E16" s="0" t="n">
        <v>0.0916784203102962</v>
      </c>
      <c r="F16" s="0" t="n">
        <v>0.152782087447109</v>
      </c>
      <c r="G16" s="0" t="n">
        <v>0.6000600060006</v>
      </c>
      <c r="H16" s="0" t="n">
        <v>1.6665</v>
      </c>
    </row>
    <row collapsed="false" customFormat="false" customHeight="true" hidden="false" ht="15" outlineLevel="0" r="17">
      <c r="A17" s="0" t="n">
        <v>637.5</v>
      </c>
      <c r="B17" s="0" t="n">
        <v>15</v>
      </c>
      <c r="C17" s="0" t="n">
        <v>96</v>
      </c>
      <c r="D17" s="0" t="n">
        <v>618</v>
      </c>
      <c r="E17" s="0" t="n">
        <v>0.0888012429783674</v>
      </c>
      <c r="F17" s="0" t="n">
        <v>0.147665830046612</v>
      </c>
      <c r="G17" s="0" t="n">
        <v>0.601366226366226</v>
      </c>
      <c r="H17" s="0" t="n">
        <v>1.6628802153432</v>
      </c>
      <c r="I17" s="13" t="n">
        <v>0.136559188365936</v>
      </c>
      <c r="J17" s="13" t="n">
        <v>1.75565981864929</v>
      </c>
      <c r="K17" s="10" t="n">
        <f aca="false">J17/I17*1.167</f>
        <v>15.0034211017235</v>
      </c>
    </row>
    <row collapsed="false" customFormat="false" customHeight="true" hidden="false" ht="15" outlineLevel="0" r="18">
      <c r="A18" s="0" t="n">
        <v>635.3</v>
      </c>
      <c r="B18" s="0" t="n">
        <v>16</v>
      </c>
      <c r="C18" s="0" t="n">
        <v>102</v>
      </c>
      <c r="D18" s="0" t="n">
        <v>635</v>
      </c>
      <c r="E18" s="0" t="n">
        <v>0.087891754365676</v>
      </c>
      <c r="F18" s="0" t="n">
        <v>0.15181450213947</v>
      </c>
      <c r="G18" s="0" t="n">
        <v>0.578941755412344</v>
      </c>
      <c r="H18" s="0" t="n">
        <v>1.72728947368421</v>
      </c>
    </row>
    <row collapsed="false" customFormat="false" customHeight="true" hidden="false" ht="15" outlineLevel="0" r="19">
      <c r="A19" s="0" t="n">
        <v>633</v>
      </c>
      <c r="B19" s="0" t="n">
        <v>17</v>
      </c>
      <c r="C19" s="0" t="n">
        <v>91.4</v>
      </c>
      <c r="D19" s="0" t="n">
        <v>593</v>
      </c>
      <c r="E19" s="0" t="n">
        <v>0.0857928067869519</v>
      </c>
      <c r="F19" s="0" t="n">
        <v>0.140556577846816</v>
      </c>
      <c r="G19" s="0" t="n">
        <v>0.610379166177853</v>
      </c>
      <c r="H19" s="0" t="n">
        <v>1.63832590529248</v>
      </c>
    </row>
    <row collapsed="false" customFormat="false" customHeight="true" hidden="false" ht="15" outlineLevel="0" r="20">
      <c r="A20" s="0" t="n">
        <v>630.7</v>
      </c>
      <c r="B20" s="0" t="n">
        <v>18</v>
      </c>
      <c r="C20" s="0" t="n">
        <v>92.3</v>
      </c>
      <c r="D20" s="0" t="n">
        <v>605</v>
      </c>
      <c r="E20" s="0" t="n">
        <v>0.0768501947573429</v>
      </c>
      <c r="F20" s="0" t="n">
        <v>0.125055374249921</v>
      </c>
      <c r="G20" s="0" t="n">
        <v>0.614529325255219</v>
      </c>
      <c r="H20" s="0" t="n">
        <v>1.62726164383562</v>
      </c>
      <c r="I20" s="10" t="s">
        <v>84</v>
      </c>
    </row>
    <row collapsed="false" customFormat="false" customHeight="true" hidden="false" ht="15" outlineLevel="0" r="21">
      <c r="A21" s="0" t="n">
        <v>628.5</v>
      </c>
      <c r="B21" s="0" t="n">
        <v>19</v>
      </c>
      <c r="C21" s="0" t="n">
        <v>85.1</v>
      </c>
      <c r="D21" s="0" t="n">
        <v>518</v>
      </c>
      <c r="E21" s="0" t="n">
        <v>0.0706748735985931</v>
      </c>
      <c r="F21" s="0" t="n">
        <v>0.120382171905913</v>
      </c>
      <c r="G21" s="0" t="n">
        <v>0.587087543609283</v>
      </c>
      <c r="H21" s="0" t="n">
        <v>1.70332348367029</v>
      </c>
      <c r="I21" s="13" t="n">
        <v>0.118586666882038</v>
      </c>
      <c r="J21" s="13" t="n">
        <v>1.54151523113251</v>
      </c>
      <c r="K21" s="10" t="n">
        <f aca="false">J21/I21</f>
        <v>12.999060279398</v>
      </c>
      <c r="L21" s="14" t="n">
        <v>0.0252840920245399</v>
      </c>
    </row>
    <row collapsed="false" customFormat="false" customHeight="true" hidden="false" ht="15" outlineLevel="0" r="22">
      <c r="A22" s="0" t="n">
        <v>625.5</v>
      </c>
      <c r="B22" s="0" t="n">
        <v>20</v>
      </c>
      <c r="C22" s="0" t="n">
        <v>96.5</v>
      </c>
      <c r="D22" s="0" t="n">
        <v>474</v>
      </c>
      <c r="E22" s="0" t="n">
        <v>0.0541150962146535</v>
      </c>
      <c r="F22" s="0" t="n">
        <v>0.112201192519649</v>
      </c>
      <c r="G22" s="0" t="n">
        <v>0.482304109247115</v>
      </c>
      <c r="H22" s="0" t="n">
        <v>2.07338063439065</v>
      </c>
      <c r="I22" s="13" t="n">
        <v>0.127138867974281</v>
      </c>
      <c r="J22" s="13" t="n">
        <v>1.43617558479309</v>
      </c>
      <c r="K22" s="10" t="n">
        <f aca="false">(J22/I22)*1.167</f>
        <v>13.1825690613556</v>
      </c>
    </row>
    <row collapsed="false" customFormat="false" customHeight="true" hidden="false" ht="15" outlineLevel="0" r="23">
      <c r="A23" s="0" t="n">
        <v>622.6</v>
      </c>
      <c r="B23" s="0" t="n">
        <v>21</v>
      </c>
      <c r="C23" s="0" t="n">
        <v>90.6</v>
      </c>
      <c r="D23" s="0" t="n">
        <v>427</v>
      </c>
      <c r="E23" s="0" t="n">
        <v>0.0618487394957983</v>
      </c>
      <c r="F23" s="0" t="n">
        <v>0.130646722689076</v>
      </c>
      <c r="G23" s="0" t="n">
        <v>0.473404446914381</v>
      </c>
      <c r="H23" s="0" t="n">
        <v>2.11235869565217</v>
      </c>
    </row>
    <row collapsed="false" customFormat="false" customHeight="true" hidden="false" ht="15" outlineLevel="0" r="24">
      <c r="A24" s="0" t="n">
        <v>620.4</v>
      </c>
      <c r="B24" s="0" t="n">
        <v>22</v>
      </c>
      <c r="C24" s="0" t="n">
        <v>97.8</v>
      </c>
      <c r="D24" s="0" t="n">
        <v>478</v>
      </c>
      <c r="E24" s="0" t="n">
        <v>0.0684915947296683</v>
      </c>
      <c r="F24" s="0" t="n">
        <v>0.142967514766015</v>
      </c>
      <c r="G24" s="0" t="n">
        <v>0.479071031218271</v>
      </c>
      <c r="H24" s="0" t="n">
        <v>2.08737313432836</v>
      </c>
      <c r="I24" s="13" t="n">
        <v>0.202172100543976</v>
      </c>
      <c r="J24" s="13" t="n">
        <v>2.40154838562012</v>
      </c>
      <c r="K24" s="10" t="n">
        <f aca="false">(J24/I24)*1.167</f>
        <v>13.8624813140776</v>
      </c>
    </row>
    <row collapsed="false" customFormat="false" customHeight="true" hidden="false" ht="15" outlineLevel="0" r="25">
      <c r="A25" s="0" t="n">
        <v>617.9</v>
      </c>
      <c r="B25" s="0" t="n">
        <v>23</v>
      </c>
      <c r="C25" s="0" t="n">
        <v>85.4</v>
      </c>
      <c r="D25" s="0" t="n">
        <v>412</v>
      </c>
      <c r="E25" s="0" t="n">
        <v>0.0701960784313725</v>
      </c>
      <c r="F25" s="0" t="n">
        <v>0.143672941176471</v>
      </c>
      <c r="G25" s="0" t="n">
        <v>0.488582455795571</v>
      </c>
      <c r="H25" s="0" t="n">
        <v>2.0467374301676</v>
      </c>
    </row>
    <row collapsed="false" customFormat="false" customHeight="true" hidden="false" ht="15" outlineLevel="0" r="26">
      <c r="A26" s="0" t="n">
        <v>615.6</v>
      </c>
      <c r="B26" s="0" t="n">
        <v>24</v>
      </c>
      <c r="C26" s="0" t="n">
        <v>77.4</v>
      </c>
      <c r="D26" s="0" t="n">
        <v>324</v>
      </c>
      <c r="E26" s="0" t="n">
        <v>0.0649500940257486</v>
      </c>
      <c r="F26" s="0" t="n">
        <v>0.144096340228555</v>
      </c>
      <c r="G26" s="0" t="n">
        <v>0.45074076081828</v>
      </c>
      <c r="H26" s="0" t="n">
        <v>2.218570155902</v>
      </c>
      <c r="I26" s="13" t="n">
        <v>0.397810608148575</v>
      </c>
      <c r="J26" s="13" t="n">
        <v>4.83717203140259</v>
      </c>
      <c r="K26" s="10" t="n">
        <f aca="false">(J26/I26)*1.167</f>
        <v>14.1901187273984</v>
      </c>
    </row>
    <row collapsed="false" customFormat="false" customHeight="true" hidden="false" ht="15" outlineLevel="0" r="27">
      <c r="A27" s="0" t="n">
        <v>613.3</v>
      </c>
      <c r="B27" s="0" t="n">
        <v>25</v>
      </c>
      <c r="C27" s="0" t="n">
        <v>68.1</v>
      </c>
      <c r="D27" s="0" t="n">
        <v>283</v>
      </c>
      <c r="E27" s="0" t="n">
        <v>0.0639398213446168</v>
      </c>
      <c r="F27" s="0" t="n">
        <v>0.137352609308886</v>
      </c>
      <c r="G27" s="0" t="n">
        <v>0.465515884018087</v>
      </c>
      <c r="H27" s="0" t="n">
        <v>2.14815441176471</v>
      </c>
    </row>
    <row collapsed="false" customFormat="false" customHeight="true" hidden="false" ht="15" outlineLevel="0" r="28">
      <c r="A28" s="0" t="n">
        <v>610.9</v>
      </c>
      <c r="B28" s="0" t="n">
        <v>26</v>
      </c>
      <c r="C28" s="0" t="n">
        <v>43.4</v>
      </c>
      <c r="D28" s="0" t="n">
        <v>110</v>
      </c>
      <c r="E28" s="0" t="n">
        <v>0.0565992292870906</v>
      </c>
      <c r="F28" s="0" t="n">
        <v>0.134527456647399</v>
      </c>
      <c r="G28" s="0" t="n">
        <v>0.42072622717784</v>
      </c>
      <c r="H28" s="0" t="n">
        <v>2.37684255319149</v>
      </c>
      <c r="I28" s="13" t="n">
        <v>0.730854988098145</v>
      </c>
      <c r="J28" s="13" t="n">
        <v>9.91322803497314</v>
      </c>
      <c r="K28" s="10" t="n">
        <f aca="false">(J28/I28)*1.167</f>
        <v>15.8290458506936</v>
      </c>
    </row>
    <row collapsed="false" customFormat="false" customHeight="true" hidden="false" ht="15" outlineLevel="0" r="29">
      <c r="A29" s="0" t="n">
        <v>608.6</v>
      </c>
      <c r="B29" s="0" t="n">
        <v>27</v>
      </c>
      <c r="C29" s="0" t="n">
        <v>33</v>
      </c>
      <c r="D29" s="0" t="n">
        <v>48</v>
      </c>
      <c r="E29" s="0" t="n">
        <v>0.0499566849552411</v>
      </c>
      <c r="F29" s="0" t="n">
        <v>0.122642217730292</v>
      </c>
      <c r="G29" s="0" t="n">
        <v>0.407336770973135</v>
      </c>
      <c r="H29" s="0" t="n">
        <v>2.4549710982659</v>
      </c>
    </row>
    <row collapsed="false" customFormat="false" customHeight="true" hidden="false" ht="15" outlineLevel="0" r="30">
      <c r="A30" s="0" t="n">
        <v>606.3</v>
      </c>
      <c r="B30" s="0" t="n">
        <v>28</v>
      </c>
      <c r="C30" s="0" t="n">
        <v>23.3</v>
      </c>
      <c r="D30" s="0" t="n">
        <v>6</v>
      </c>
      <c r="E30" s="0" t="n">
        <v>0.0496588324488249</v>
      </c>
      <c r="F30" s="0" t="n">
        <v>0.113673616376043</v>
      </c>
      <c r="G30" s="0" t="n">
        <v>0.436854514107733</v>
      </c>
      <c r="H30" s="0" t="n">
        <v>2.28909160305344</v>
      </c>
      <c r="I30" s="13" t="n">
        <v>1.28326499462128</v>
      </c>
      <c r="J30" s="13" t="n">
        <v>18.8161182403564</v>
      </c>
      <c r="K30" s="10" t="n">
        <f aca="false">(J30/I30)*1.167</f>
        <v>17.1113605362363</v>
      </c>
      <c r="L30" s="14" t="n">
        <v>0.135196314285714</v>
      </c>
    </row>
    <row collapsed="false" customFormat="false" customHeight="true" hidden="false" ht="15" outlineLevel="0" r="31">
      <c r="A31" s="0" t="n">
        <v>604</v>
      </c>
      <c r="B31" s="0" t="n">
        <v>29</v>
      </c>
      <c r="C31" s="0" t="n">
        <v>32.9</v>
      </c>
      <c r="D31" s="0" t="n">
        <v>76</v>
      </c>
      <c r="E31" s="0" t="n">
        <v>0.053887399463807</v>
      </c>
      <c r="F31" s="0" t="n">
        <v>0.113518230563003</v>
      </c>
      <c r="G31" s="0" t="n">
        <v>0.474702602362177</v>
      </c>
      <c r="H31" s="0" t="n">
        <v>2.10658208955224</v>
      </c>
    </row>
    <row collapsed="false" customFormat="false" customHeight="true" hidden="false" ht="15" outlineLevel="0" r="32">
      <c r="A32" s="0" t="n">
        <v>601.7</v>
      </c>
      <c r="B32" s="0" t="n">
        <v>30</v>
      </c>
      <c r="C32" s="0" t="n">
        <v>23</v>
      </c>
      <c r="D32" s="0" t="n">
        <v>4</v>
      </c>
      <c r="E32" s="0" t="n">
        <v>0.045566937477923</v>
      </c>
      <c r="F32" s="0" t="n">
        <v>0.104560226068527</v>
      </c>
      <c r="G32" s="0" t="n">
        <v>0.435796087970001</v>
      </c>
      <c r="H32" s="0" t="n">
        <v>2.2946511627907</v>
      </c>
      <c r="I32" s="13" t="n">
        <v>1.2721438407898</v>
      </c>
      <c r="J32" s="13" t="n">
        <v>18.1719837188721</v>
      </c>
      <c r="K32" s="10" t="n">
        <f aca="false">(J32/I32)*1.167</f>
        <v>16.6700528037441</v>
      </c>
      <c r="L32" s="14" t="n">
        <v>0.144376996815287</v>
      </c>
    </row>
    <row collapsed="false" customFormat="false" customHeight="true" hidden="false" ht="15" outlineLevel="0" r="33">
      <c r="A33" s="0" t="n">
        <v>599.2</v>
      </c>
      <c r="B33" s="0" t="n">
        <v>31</v>
      </c>
      <c r="C33" s="0" t="n">
        <v>13.4</v>
      </c>
      <c r="D33" s="0" t="n">
        <v>-59</v>
      </c>
      <c r="E33" s="0" t="n">
        <v>0.0345368916797488</v>
      </c>
      <c r="F33" s="0" t="n">
        <v>0.0902448979591837</v>
      </c>
      <c r="G33" s="0" t="n">
        <v>0.382701875239189</v>
      </c>
      <c r="H33" s="0" t="n">
        <v>2.613</v>
      </c>
      <c r="I33" s="13" t="n">
        <v>1.65547406673431</v>
      </c>
      <c r="J33" s="13" t="n">
        <v>25.898530960083</v>
      </c>
      <c r="K33" s="10" t="n">
        <f aca="false">(J33/I33)*1.167</f>
        <v>18.2567557159247</v>
      </c>
    </row>
    <row collapsed="false" customFormat="false" customHeight="true" hidden="false" ht="15" outlineLevel="0" r="34">
      <c r="A34" s="0" t="n">
        <v>596.8</v>
      </c>
      <c r="B34" s="0" t="n">
        <v>32</v>
      </c>
      <c r="C34" s="0" t="n">
        <v>3.8</v>
      </c>
      <c r="D34" s="0" t="n">
        <v>-77</v>
      </c>
      <c r="E34" s="0" t="n">
        <v>0.0499479708636837</v>
      </c>
      <c r="F34" s="0" t="n">
        <v>0.0508907388137357</v>
      </c>
      <c r="G34" s="0" t="n">
        <v>0.981474665685192</v>
      </c>
      <c r="H34" s="0" t="n">
        <v>1.018875</v>
      </c>
      <c r="I34" s="13" t="n">
        <v>2.68103051185608</v>
      </c>
      <c r="J34" s="13" t="n">
        <v>51.5238227844238</v>
      </c>
      <c r="K34" s="10" t="n">
        <f aca="false">(J34/I34)*1.167</f>
        <v>22.4273095451628</v>
      </c>
      <c r="L34" s="14" t="n">
        <v>0.382343475728155</v>
      </c>
    </row>
    <row collapsed="false" customFormat="false" customHeight="true" hidden="false" ht="15" outlineLevel="0" r="35">
      <c r="A35" s="0" t="n">
        <v>594.3</v>
      </c>
      <c r="B35" s="0" t="n">
        <v>33</v>
      </c>
      <c r="C35" s="0" t="n">
        <v>2.9</v>
      </c>
      <c r="D35" s="0" t="n">
        <v>-81</v>
      </c>
      <c r="E35" s="0" t="n">
        <v>0.0546583850931677</v>
      </c>
      <c r="F35" s="0" t="n">
        <v>0.0463639751552795</v>
      </c>
      <c r="G35" s="0" t="n">
        <v>1.17889773062187</v>
      </c>
      <c r="H35" s="0" t="n">
        <v>0.84825</v>
      </c>
      <c r="I35" s="13" t="n">
        <v>2.14344358444214</v>
      </c>
      <c r="J35" s="13" t="n">
        <v>52.480525970459</v>
      </c>
      <c r="K35" s="10" t="n">
        <f aca="false">(J35/I35)*1.167</f>
        <v>28.5730747718585</v>
      </c>
    </row>
    <row collapsed="false" customFormat="false" customHeight="true" hidden="false" ht="15" outlineLevel="0" r="36">
      <c r="A36" s="0" t="n">
        <v>592</v>
      </c>
      <c r="B36" s="0" t="n">
        <v>34</v>
      </c>
      <c r="C36" s="0" t="n">
        <v>2.3</v>
      </c>
      <c r="D36" s="0" t="n">
        <v>-97</v>
      </c>
      <c r="E36" s="0" t="n">
        <v>0.0409356725146199</v>
      </c>
      <c r="F36" s="0" t="n">
        <v>0.0432763157894737</v>
      </c>
      <c r="G36" s="0" t="n">
        <v>0.94591398939225</v>
      </c>
      <c r="H36" s="0" t="n">
        <v>1.05717857142857</v>
      </c>
      <c r="I36" s="13" t="n">
        <v>1.97310888767242</v>
      </c>
      <c r="J36" s="13" t="n">
        <v>54.1287651062012</v>
      </c>
      <c r="K36" s="10" t="n">
        <f aca="false">(J36/I36)*1.167</f>
        <v>32.0145883856684</v>
      </c>
      <c r="L36" s="14" t="n">
        <v>0.552963622641509</v>
      </c>
    </row>
    <row collapsed="false" customFormat="false" customHeight="true" hidden="false" ht="15" outlineLevel="0" r="37">
      <c r="A37" s="0" t="n">
        <v>589.8</v>
      </c>
      <c r="B37" s="0" t="n">
        <v>35</v>
      </c>
      <c r="C37" s="0" t="n">
        <v>1.8</v>
      </c>
      <c r="D37" s="0" t="n">
        <v>-94</v>
      </c>
      <c r="E37" s="0" t="n">
        <v>0.065677966101695</v>
      </c>
      <c r="F37" s="0" t="n">
        <v>0.0490805084745763</v>
      </c>
      <c r="G37" s="0" t="n">
        <v>1.33816800483467</v>
      </c>
      <c r="H37" s="0" t="n">
        <v>0.747290322580645</v>
      </c>
      <c r="I37" s="13" t="n">
        <v>2.14097023010254</v>
      </c>
      <c r="J37" s="13" t="n">
        <v>54.8111572265625</v>
      </c>
      <c r="K37" s="10" t="n">
        <f aca="false">(J37/I37)*1.167</f>
        <v>29.8764642235754</v>
      </c>
    </row>
    <row collapsed="false" customFormat="false" customHeight="true" hidden="false" ht="15" outlineLevel="0" r="38">
      <c r="A38" s="0" t="n">
        <v>587.3</v>
      </c>
      <c r="B38" s="0" t="n">
        <v>36</v>
      </c>
      <c r="C38" s="0" t="n">
        <v>1.7</v>
      </c>
      <c r="D38" s="0" t="n">
        <v>-97</v>
      </c>
      <c r="E38" s="0" t="n">
        <v>0.0606060606060606</v>
      </c>
      <c r="F38" s="0" t="n">
        <v>0.0473571428571429</v>
      </c>
      <c r="G38" s="0" t="n">
        <v>1.27976598564834</v>
      </c>
      <c r="H38" s="0" t="n">
        <v>0.781392857142857</v>
      </c>
    </row>
    <row collapsed="false" customFormat="false" customHeight="true" hidden="false" ht="15" outlineLevel="0" r="39">
      <c r="A39" s="0" t="n">
        <v>585</v>
      </c>
      <c r="B39" s="0" t="n">
        <v>37</v>
      </c>
      <c r="C39" s="0" t="n">
        <v>1.5</v>
      </c>
      <c r="D39" s="0" t="n">
        <v>-98</v>
      </c>
      <c r="E39" s="0" t="n">
        <v>0.0616438356164384</v>
      </c>
      <c r="F39" s="0" t="n">
        <v>0.0440753424657535</v>
      </c>
      <c r="G39" s="0" t="n">
        <v>1.3986013986014</v>
      </c>
      <c r="H39" s="0" t="n">
        <v>0.715</v>
      </c>
    </row>
    <row collapsed="false" customFormat="false" customHeight="true" hidden="false" ht="15" outlineLevel="0" r="40">
      <c r="A40" s="0" t="n">
        <v>582.8</v>
      </c>
      <c r="B40" s="0" t="n">
        <v>38</v>
      </c>
      <c r="C40" s="0" t="n">
        <v>1.5</v>
      </c>
      <c r="D40" s="0" t="n">
        <v>-103</v>
      </c>
      <c r="E40" s="0" t="n">
        <v>0.0520094562647754</v>
      </c>
      <c r="F40" s="0" t="n">
        <v>0.0456382978723404</v>
      </c>
      <c r="G40" s="0" t="n">
        <v>1.13960113960114</v>
      </c>
      <c r="H40" s="0" t="n">
        <v>0.8775</v>
      </c>
      <c r="I40" s="13" t="n">
        <v>2.32012677192688</v>
      </c>
      <c r="J40" s="13" t="n">
        <v>54.9328117370605</v>
      </c>
      <c r="K40" s="10" t="n">
        <f aca="false">(J40/I40)*1.167</f>
        <v>27.6306415980489</v>
      </c>
      <c r="L40" s="14" t="n">
        <v>0.664726935483871</v>
      </c>
    </row>
    <row collapsed="false" customFormat="false" customHeight="true" hidden="false" ht="15" outlineLevel="0" r="41">
      <c r="A41" s="0" t="n">
        <v>580.4</v>
      </c>
      <c r="B41" s="0" t="n">
        <v>39</v>
      </c>
      <c r="C41" s="0" t="n">
        <v>1.2</v>
      </c>
      <c r="D41" s="0" t="n">
        <v>-99</v>
      </c>
      <c r="E41" s="0" t="n">
        <v>0.056644880174292</v>
      </c>
      <c r="F41" s="0" t="n">
        <v>0.0336470588235294</v>
      </c>
      <c r="G41" s="0" t="n">
        <v>1.68350168350168</v>
      </c>
      <c r="H41" s="0" t="n">
        <v>0.594</v>
      </c>
    </row>
    <row collapsed="false" customFormat="false" customHeight="true" hidden="false" ht="15" outlineLevel="0" r="42">
      <c r="A42" s="0" t="n">
        <v>578.1</v>
      </c>
      <c r="B42" s="0" t="n">
        <v>40</v>
      </c>
      <c r="C42" s="0" t="n">
        <v>1.2</v>
      </c>
      <c r="D42" s="0" t="n">
        <v>-101</v>
      </c>
      <c r="E42" s="0" t="n">
        <v>0.0509554140127388</v>
      </c>
      <c r="F42" s="0" t="n">
        <v>0.0327898089171974</v>
      </c>
      <c r="G42" s="0" t="n">
        <v>1.55400155400155</v>
      </c>
      <c r="H42" s="0" t="n">
        <v>0.6435</v>
      </c>
    </row>
    <row collapsed="false" customFormat="false" customHeight="true" hidden="false" ht="15" outlineLevel="0" r="43">
      <c r="A43" s="0" t="n">
        <v>575.9</v>
      </c>
      <c r="B43" s="0" t="n">
        <v>41</v>
      </c>
      <c r="C43" s="0" t="n">
        <v>1</v>
      </c>
      <c r="D43" s="0" t="n">
        <v>-101</v>
      </c>
      <c r="E43" s="0" t="n">
        <v>0.0551724137931035</v>
      </c>
      <c r="F43" s="0" t="n">
        <v>0.0295862068965517</v>
      </c>
      <c r="G43" s="0" t="n">
        <v>1.86480186480186</v>
      </c>
      <c r="H43" s="0" t="n">
        <v>0.53625</v>
      </c>
      <c r="I43" s="13" t="n">
        <v>2.49257349967957</v>
      </c>
      <c r="J43" s="13" t="n">
        <v>55.8772354125977</v>
      </c>
      <c r="K43" s="10" t="n">
        <f aca="false">(J43/I43)*1.167</f>
        <v>26.1612079783743</v>
      </c>
      <c r="L43" s="14" t="n">
        <v>0.576492348214286</v>
      </c>
    </row>
    <row collapsed="false" customFormat="false" customHeight="true" hidden="false" ht="15" outlineLevel="0" r="44">
      <c r="A44" s="0" t="n">
        <v>573.7</v>
      </c>
      <c r="B44" s="0" t="n">
        <v>42</v>
      </c>
      <c r="C44" s="0" t="n">
        <v>1.1</v>
      </c>
      <c r="D44" s="0" t="n">
        <v>-99</v>
      </c>
      <c r="E44" s="0" t="n">
        <v>0.0554371002132197</v>
      </c>
      <c r="F44" s="0" t="n">
        <v>0.0301855010660981</v>
      </c>
      <c r="G44" s="0" t="n">
        <v>1.83654729109275</v>
      </c>
      <c r="H44" s="0" t="n">
        <v>0.5445</v>
      </c>
    </row>
    <row collapsed="false" customFormat="false" customHeight="true" hidden="false" ht="15" outlineLevel="0" r="45">
      <c r="A45" s="0" t="n">
        <v>571.5</v>
      </c>
      <c r="B45" s="0" t="n">
        <v>43</v>
      </c>
      <c r="C45" s="0" t="n">
        <v>1</v>
      </c>
      <c r="D45" s="0" t="n">
        <v>-103</v>
      </c>
      <c r="E45" s="0" t="n">
        <v>0.0515222482435598</v>
      </c>
      <c r="F45" s="0" t="n">
        <v>0.0301405152224825</v>
      </c>
      <c r="G45" s="0" t="n">
        <v>1.70940170940171</v>
      </c>
      <c r="H45" s="0" t="n">
        <v>0.585</v>
      </c>
    </row>
    <row collapsed="false" customFormat="false" customHeight="true" hidden="false" ht="15" outlineLevel="0" r="46">
      <c r="A46" s="0" t="n">
        <v>569.3</v>
      </c>
      <c r="B46" s="0" t="n">
        <v>44</v>
      </c>
      <c r="C46" s="0" t="n">
        <v>1.2</v>
      </c>
      <c r="D46" s="0" t="n">
        <v>-102</v>
      </c>
      <c r="E46" s="0" t="n">
        <v>0.0567901234567902</v>
      </c>
      <c r="F46" s="0" t="n">
        <v>0.0381333333333334</v>
      </c>
      <c r="G46" s="0" t="n">
        <v>1.48925148925149</v>
      </c>
      <c r="H46" s="0" t="n">
        <v>0.671478260869566</v>
      </c>
      <c r="I46" s="13" t="n">
        <v>1.59868776798248</v>
      </c>
      <c r="J46" s="13" t="n">
        <v>57.0246505737305</v>
      </c>
      <c r="K46" s="10" t="n">
        <f aca="false">(J46/I46)*1.167</f>
        <v>41.6264942738166</v>
      </c>
    </row>
    <row collapsed="false" customFormat="false" customHeight="true" hidden="false" ht="15" outlineLevel="0" r="47">
      <c r="A47" s="0" t="n">
        <v>567</v>
      </c>
      <c r="B47" s="0" t="n">
        <v>45</v>
      </c>
      <c r="C47" s="0" t="n">
        <v>0.8</v>
      </c>
      <c r="D47" s="0" t="n">
        <v>-93</v>
      </c>
      <c r="E47" s="0" t="n">
        <v>0.0634920634920635</v>
      </c>
      <c r="F47" s="0" t="n">
        <v>0.0204285714285714</v>
      </c>
      <c r="G47" s="0" t="n">
        <v>3.10800310800311</v>
      </c>
      <c r="H47" s="0" t="n">
        <v>0.32175</v>
      </c>
    </row>
    <row collapsed="false" customFormat="false" customHeight="true" hidden="false" ht="15" outlineLevel="0" r="48">
      <c r="A48" s="0" t="n">
        <v>564.7</v>
      </c>
      <c r="B48" s="0" t="n">
        <v>46</v>
      </c>
      <c r="C48" s="0" t="n">
        <v>0.5</v>
      </c>
      <c r="D48" s="0" t="n">
        <v>-99</v>
      </c>
      <c r="E48" s="0" t="n">
        <v>0.0555555555555555</v>
      </c>
      <c r="F48" s="0" t="n">
        <v>0.01375</v>
      </c>
      <c r="G48" s="0" t="n">
        <v>4.04040404040404</v>
      </c>
      <c r="H48" s="0" t="n">
        <v>0.2475</v>
      </c>
    </row>
    <row collapsed="false" customFormat="false" customHeight="true" hidden="false" ht="15" outlineLevel="0" r="49">
      <c r="A49" s="0" t="n">
        <v>562.4</v>
      </c>
      <c r="B49" s="0" t="n">
        <v>47</v>
      </c>
      <c r="C49" s="0" t="n">
        <v>0.7</v>
      </c>
      <c r="D49" s="0" t="n">
        <v>-92</v>
      </c>
      <c r="E49" s="0" t="n">
        <v>0.0654761904761905</v>
      </c>
      <c r="F49" s="0" t="n">
        <v>0.017875</v>
      </c>
      <c r="G49" s="0" t="n">
        <v>3.66300366300366</v>
      </c>
      <c r="H49" s="0" t="n">
        <v>0.273</v>
      </c>
      <c r="I49" s="13" t="n">
        <v>1.98319089412689</v>
      </c>
      <c r="J49" s="13" t="n">
        <v>55.7647476196289</v>
      </c>
      <c r="K49" s="10" t="n">
        <f aca="false">(J49/I49)*1.167</f>
        <v>32.8145216200973</v>
      </c>
    </row>
    <row collapsed="false" customFormat="false" customHeight="true" hidden="false" ht="15" outlineLevel="0" r="50">
      <c r="A50" s="0" t="n">
        <v>560.1</v>
      </c>
      <c r="B50" s="0" t="n">
        <v>48</v>
      </c>
      <c r="C50" s="0" t="n">
        <v>1.1</v>
      </c>
      <c r="D50" s="0" t="n">
        <v>-94</v>
      </c>
      <c r="E50" s="0" t="n">
        <v>0.0672451193058569</v>
      </c>
      <c r="F50" s="0" t="n">
        <v>0.030709327548807</v>
      </c>
      <c r="G50" s="0" t="n">
        <v>2.18972946245673</v>
      </c>
      <c r="H50" s="0" t="n">
        <v>0.456677419354839</v>
      </c>
      <c r="L50" s="14" t="n">
        <v>0.572762623824451</v>
      </c>
    </row>
    <row collapsed="false" customFormat="false" customHeight="true" hidden="false" ht="15" outlineLevel="0" r="51">
      <c r="A51" s="0" t="n">
        <v>557.8</v>
      </c>
      <c r="B51" s="0" t="n">
        <v>49</v>
      </c>
      <c r="C51" s="0" t="n">
        <v>1.5</v>
      </c>
      <c r="D51" s="0" t="n">
        <v>-91</v>
      </c>
      <c r="E51" s="0" t="n">
        <v>0.0552845528455285</v>
      </c>
      <c r="F51" s="0" t="n">
        <v>0.0313902439024391</v>
      </c>
      <c r="G51" s="0" t="n">
        <v>1.76120176120176</v>
      </c>
      <c r="H51" s="0" t="n">
        <v>0.567794117647059</v>
      </c>
    </row>
    <row collapsed="false" customFormat="false" customHeight="true" hidden="false" ht="15" outlineLevel="0" r="52">
      <c r="A52" s="0" t="n">
        <v>555.6</v>
      </c>
      <c r="B52" s="0" t="n">
        <v>50</v>
      </c>
      <c r="C52" s="0" t="n">
        <v>1.3</v>
      </c>
      <c r="D52" s="0" t="n">
        <v>-100</v>
      </c>
      <c r="E52" s="0" t="n">
        <v>0.0395569620253165</v>
      </c>
      <c r="F52" s="0" t="n">
        <v>0.0264731012658228</v>
      </c>
      <c r="G52" s="0" t="n">
        <v>1.49423226346303</v>
      </c>
      <c r="H52" s="0" t="n">
        <v>0.66924</v>
      </c>
      <c r="I52" s="13" t="n">
        <v>2.29911136627197</v>
      </c>
      <c r="J52" s="13" t="n">
        <v>55.90771484375</v>
      </c>
      <c r="K52" s="10" t="n">
        <f aca="false">(J52/I52)*1.167</f>
        <v>28.3780525727427</v>
      </c>
    </row>
    <row collapsed="false" customFormat="false" customHeight="true" hidden="false" ht="15" outlineLevel="0" r="53">
      <c r="A53" s="0" t="n">
        <v>553.3</v>
      </c>
      <c r="B53" s="0" t="n">
        <v>51</v>
      </c>
      <c r="C53" s="0" t="n">
        <v>0.7</v>
      </c>
      <c r="D53" s="0" t="n">
        <v>-98</v>
      </c>
      <c r="E53" s="0" t="n">
        <v>0.0451505016722408</v>
      </c>
      <c r="F53" s="0" t="n">
        <v>0.0150652173913043</v>
      </c>
      <c r="G53" s="0" t="n">
        <v>2.997002997003</v>
      </c>
      <c r="H53" s="0" t="n">
        <v>0.333666666666667</v>
      </c>
    </row>
    <row collapsed="false" customFormat="false" customHeight="true" hidden="false" ht="15" outlineLevel="0" r="54">
      <c r="A54" s="0" t="n">
        <v>551</v>
      </c>
      <c r="B54" s="0" t="n">
        <v>52</v>
      </c>
      <c r="C54" s="0" t="n">
        <v>0.9</v>
      </c>
      <c r="D54" s="0" t="n">
        <v>-98</v>
      </c>
      <c r="E54" s="0" t="n">
        <v>0.0496323529411765</v>
      </c>
      <c r="F54" s="0" t="n">
        <v>0.0212922794117647</v>
      </c>
      <c r="G54" s="0" t="n">
        <v>2.33100233100233</v>
      </c>
      <c r="H54" s="0" t="n">
        <v>0.429</v>
      </c>
    </row>
    <row collapsed="false" customFormat="false" customHeight="true" hidden="false" ht="15" outlineLevel="0" r="55">
      <c r="A55" s="0" t="n">
        <v>548.8</v>
      </c>
      <c r="B55" s="0" t="n">
        <v>53</v>
      </c>
      <c r="C55" s="0" t="n">
        <v>1.3</v>
      </c>
      <c r="D55" s="0" t="n">
        <v>-101</v>
      </c>
      <c r="E55" s="0" t="n">
        <v>0.0469667318982388</v>
      </c>
      <c r="F55" s="0" t="n">
        <v>0.0327416829745597</v>
      </c>
      <c r="G55" s="0" t="n">
        <v>1.43446297292451</v>
      </c>
      <c r="H55" s="0" t="n">
        <v>0.697125</v>
      </c>
      <c r="I55" s="13" t="n">
        <v>2.302574634552</v>
      </c>
      <c r="J55" s="13" t="n">
        <v>56.1373519897461</v>
      </c>
      <c r="K55" s="10" t="n">
        <f aca="false">(J55/I55)*1.167</f>
        <v>28.4517551739555</v>
      </c>
      <c r="L55" s="14" t="n">
        <v>0.416030990536278</v>
      </c>
    </row>
    <row collapsed="false" customFormat="false" customHeight="true" hidden="false" ht="15" outlineLevel="0" r="56">
      <c r="A56" s="0" t="n">
        <v>546.6</v>
      </c>
      <c r="B56" s="0" t="n">
        <v>54</v>
      </c>
      <c r="C56" s="0" t="n">
        <v>1.2</v>
      </c>
      <c r="D56" s="0" t="n">
        <v>-99</v>
      </c>
      <c r="E56" s="0" t="n">
        <v>0.0554371002132197</v>
      </c>
      <c r="F56" s="0" t="n">
        <v>0.0329296375266525</v>
      </c>
      <c r="G56" s="0" t="n">
        <v>1.68350168350168</v>
      </c>
      <c r="H56" s="0" t="n">
        <v>0.594</v>
      </c>
    </row>
    <row collapsed="false" customFormat="false" customHeight="true" hidden="false" ht="15" outlineLevel="0" r="57">
      <c r="A57" s="0" t="n">
        <v>544.3</v>
      </c>
      <c r="B57" s="0" t="n">
        <v>55</v>
      </c>
      <c r="C57" s="0" t="n">
        <v>1.6</v>
      </c>
      <c r="D57" s="0" t="n">
        <v>-104</v>
      </c>
      <c r="E57" s="0" t="n">
        <v>0.0427698574338086</v>
      </c>
      <c r="F57" s="0" t="n">
        <v>0.041938900203666</v>
      </c>
      <c r="G57" s="0" t="n">
        <v>1.01981351981352</v>
      </c>
      <c r="H57" s="0" t="n">
        <v>0.980571428571429</v>
      </c>
    </row>
    <row collapsed="false" customFormat="false" customHeight="true" hidden="false" ht="15" outlineLevel="0" r="58">
      <c r="A58" s="0" t="n">
        <v>542</v>
      </c>
      <c r="B58" s="0" t="n">
        <v>56</v>
      </c>
      <c r="C58" s="0" t="n">
        <v>1.3</v>
      </c>
      <c r="D58" s="0" t="n">
        <v>-104</v>
      </c>
      <c r="E58" s="0" t="n">
        <v>0.046875</v>
      </c>
      <c r="F58" s="0" t="n">
        <v>0.0373459821428572</v>
      </c>
      <c r="G58" s="0" t="n">
        <v>1.25515510130895</v>
      </c>
      <c r="H58" s="0" t="n">
        <v>0.796714285714287</v>
      </c>
      <c r="I58" s="13" t="n">
        <v>2.2191948890686</v>
      </c>
      <c r="J58" s="13" t="n">
        <v>55.8311424255371</v>
      </c>
      <c r="K58" s="10" t="n">
        <f aca="false">(J58/I58)*1.167</f>
        <v>29.3597211905744</v>
      </c>
      <c r="L58" s="14" t="n">
        <v>0.305774390322581</v>
      </c>
    </row>
    <row collapsed="false" customFormat="false" customHeight="true" hidden="false" ht="15" outlineLevel="0" r="59">
      <c r="A59" s="0" t="n">
        <v>540.5</v>
      </c>
      <c r="B59" s="0" t="n">
        <v>57</v>
      </c>
      <c r="C59" s="0" t="n">
        <v>1.3</v>
      </c>
      <c r="D59" s="0" t="n">
        <v>-98</v>
      </c>
      <c r="E59" s="0" t="n">
        <v>0.0610859728506788</v>
      </c>
      <c r="F59" s="0" t="n">
        <v>0.0378529411764706</v>
      </c>
      <c r="G59" s="0" t="n">
        <v>1.61377084454007</v>
      </c>
      <c r="H59" s="0" t="n">
        <v>0.619666666666667</v>
      </c>
    </row>
    <row collapsed="false" customFormat="false" customHeight="true" hidden="false" ht="15" outlineLevel="0" r="60">
      <c r="A60" s="0" t="n">
        <v>538.3</v>
      </c>
      <c r="B60" s="0" t="n">
        <v>58</v>
      </c>
      <c r="C60" s="0" t="n">
        <v>0.4</v>
      </c>
      <c r="D60" s="0" t="n">
        <v>-103</v>
      </c>
      <c r="E60" s="0" t="n">
        <v>0.0402930402930403</v>
      </c>
      <c r="F60" s="0" t="n">
        <v>0.00942857142857144</v>
      </c>
      <c r="G60" s="0" t="n">
        <v>4.27350427350427</v>
      </c>
      <c r="H60" s="0" t="n">
        <v>0.234</v>
      </c>
    </row>
    <row collapsed="false" customFormat="false" customHeight="true" hidden="false" ht="15" outlineLevel="0" r="61">
      <c r="A61" s="0" t="n">
        <v>536</v>
      </c>
      <c r="B61" s="0" t="n">
        <v>59</v>
      </c>
      <c r="C61" s="0" t="n">
        <v>0.8</v>
      </c>
      <c r="D61" s="0" t="n">
        <v>-101</v>
      </c>
      <c r="E61" s="0" t="n">
        <v>0.0406091370558376</v>
      </c>
      <c r="F61" s="0" t="n">
        <v>0.0174213197969543</v>
      </c>
      <c r="G61" s="0" t="n">
        <v>2.33100233100233</v>
      </c>
      <c r="H61" s="0" t="n">
        <v>0.429</v>
      </c>
      <c r="I61" s="13" t="n">
        <v>1.49450266361237</v>
      </c>
      <c r="J61" s="13" t="n">
        <v>57.5676803588867</v>
      </c>
      <c r="K61" s="10" t="n">
        <f aca="false">(J61/I61)*1.167</f>
        <v>44.9524009655736</v>
      </c>
      <c r="L61" s="14" t="n">
        <v>0.250175185303514</v>
      </c>
    </row>
    <row collapsed="false" customFormat="false" customHeight="true" hidden="false" ht="15" outlineLevel="0" r="62">
      <c r="A62" s="0" t="n">
        <v>533.7</v>
      </c>
      <c r="B62" s="0" t="n">
        <v>60</v>
      </c>
      <c r="C62" s="0" t="n">
        <v>0.7</v>
      </c>
      <c r="D62" s="0" t="n">
        <v>-102</v>
      </c>
      <c r="E62" s="0" t="n">
        <v>0.0444015444015444</v>
      </c>
      <c r="F62" s="0" t="n">
        <v>0.0173918918918919</v>
      </c>
      <c r="G62" s="0" t="n">
        <v>2.55300255300255</v>
      </c>
      <c r="H62" s="0" t="n">
        <v>0.391695652173913</v>
      </c>
    </row>
    <row collapsed="false" customFormat="false" customHeight="true" hidden="false" ht="15" outlineLevel="0" r="63">
      <c r="A63" s="0" t="n">
        <v>531.5</v>
      </c>
      <c r="B63" s="0" t="n">
        <v>61</v>
      </c>
      <c r="C63" s="0" t="n">
        <v>0.8</v>
      </c>
      <c r="D63" s="0" t="n">
        <v>-99</v>
      </c>
      <c r="E63" s="0" t="n">
        <v>0.0505836575875487</v>
      </c>
      <c r="F63" s="0" t="n">
        <v>0.0200311284046693</v>
      </c>
      <c r="G63" s="0" t="n">
        <v>2.52525252525252</v>
      </c>
      <c r="H63" s="0" t="n">
        <v>0.396</v>
      </c>
    </row>
    <row collapsed="false" customFormat="false" customHeight="true" hidden="false" ht="15" outlineLevel="0" r="64">
      <c r="A64" s="0" t="n">
        <v>529.2</v>
      </c>
      <c r="B64" s="0" t="n">
        <v>62</v>
      </c>
      <c r="C64" s="0" t="n">
        <v>1.2</v>
      </c>
      <c r="D64" s="0" t="n">
        <v>-90</v>
      </c>
      <c r="E64" s="0" t="n">
        <v>0.0671785028790787</v>
      </c>
      <c r="F64" s="0" t="n">
        <v>0.0296429942418426</v>
      </c>
      <c r="G64" s="0" t="n">
        <v>2.26625226625227</v>
      </c>
      <c r="H64" s="0" t="n">
        <v>0.441257142857143</v>
      </c>
      <c r="I64" s="13" t="n">
        <v>1.97418701648712</v>
      </c>
      <c r="J64" s="13" t="n">
        <v>56.2822113037109</v>
      </c>
      <c r="K64" s="10" t="n">
        <f aca="false">(J64/I64)*1.167</f>
        <v>33.2700701822588</v>
      </c>
    </row>
    <row collapsed="false" customFormat="false" customHeight="true" hidden="false" ht="15" outlineLevel="0" r="65">
      <c r="A65" s="0" t="n">
        <v>526.9</v>
      </c>
      <c r="B65" s="0" t="n">
        <v>63</v>
      </c>
      <c r="C65" s="0" t="n">
        <v>1.5</v>
      </c>
      <c r="D65" s="0" t="n">
        <v>-97</v>
      </c>
      <c r="E65" s="0" t="n">
        <v>0.054368932038835</v>
      </c>
      <c r="F65" s="0" t="n">
        <v>0.0374854368932039</v>
      </c>
      <c r="G65" s="0" t="n">
        <v>1.45040145040145</v>
      </c>
      <c r="H65" s="0" t="n">
        <v>0.689464285714286</v>
      </c>
    </row>
    <row collapsed="false" customFormat="false" customHeight="true" hidden="false" ht="15" outlineLevel="0" r="66">
      <c r="A66" s="0" t="n">
        <v>524.7</v>
      </c>
      <c r="B66" s="0" t="n">
        <v>64</v>
      </c>
      <c r="C66" s="0" t="n">
        <v>2.8</v>
      </c>
      <c r="D66" s="0" t="n">
        <v>-84</v>
      </c>
      <c r="E66" s="0" t="n">
        <v>0.0808678500986194</v>
      </c>
      <c r="F66" s="0" t="n">
        <v>0.0710769230769231</v>
      </c>
      <c r="G66" s="0" t="n">
        <v>1.13775113775114</v>
      </c>
      <c r="H66" s="0" t="n">
        <v>0.878926829268293</v>
      </c>
    </row>
    <row collapsed="false" customFormat="false" customHeight="true" hidden="false" ht="15" outlineLevel="0" r="67">
      <c r="A67" s="0" t="n">
        <v>522.5</v>
      </c>
      <c r="B67" s="0" t="n">
        <v>65</v>
      </c>
      <c r="C67" s="0" t="n">
        <v>1.7</v>
      </c>
      <c r="D67" s="0" t="n">
        <v>-86</v>
      </c>
      <c r="E67" s="0" t="n">
        <v>0.0882352941176472</v>
      </c>
      <c r="F67" s="0" t="n">
        <v>0.0495000000000001</v>
      </c>
      <c r="G67" s="0" t="n">
        <v>1.7825311942959</v>
      </c>
      <c r="H67" s="0" t="n">
        <v>0.561</v>
      </c>
      <c r="I67" s="13" t="n">
        <v>1.64120960235596</v>
      </c>
      <c r="J67" s="13" t="n">
        <v>56.4357109069824</v>
      </c>
      <c r="K67" s="10" t="n">
        <f aca="false">(J67/I67)*1.167</f>
        <v>40.1292281826195</v>
      </c>
    </row>
    <row collapsed="false" customFormat="false" customHeight="true" hidden="false" ht="15" outlineLevel="0" r="68">
      <c r="A68" s="0" t="n">
        <v>520.2</v>
      </c>
      <c r="B68" s="0" t="n">
        <v>66</v>
      </c>
      <c r="C68" s="0" t="n">
        <v>2.2</v>
      </c>
      <c r="D68" s="0" t="n">
        <v>-96</v>
      </c>
      <c r="E68" s="0" t="n">
        <v>0.0607966457023061</v>
      </c>
      <c r="F68" s="0" t="n">
        <v>0.0593584905660378</v>
      </c>
      <c r="G68" s="0" t="n">
        <v>1.02422829695557</v>
      </c>
      <c r="H68" s="0" t="n">
        <v>0.976344827586207</v>
      </c>
    </row>
    <row collapsed="false" customFormat="false" customHeight="true" hidden="false" ht="15" outlineLevel="0" r="69">
      <c r="A69" s="0" t="n">
        <v>517.9</v>
      </c>
      <c r="B69" s="0" t="n">
        <v>67</v>
      </c>
      <c r="C69" s="0" t="n">
        <v>2.2</v>
      </c>
      <c r="D69" s="0" t="n">
        <v>-93</v>
      </c>
      <c r="E69" s="0" t="n">
        <v>0.0711111111111112</v>
      </c>
      <c r="F69" s="0" t="n">
        <v>0.0629200000000001</v>
      </c>
      <c r="G69" s="0" t="n">
        <v>1.13018294836477</v>
      </c>
      <c r="H69" s="0" t="n">
        <v>0.8848125</v>
      </c>
    </row>
    <row collapsed="false" customFormat="false" customHeight="true" hidden="false" ht="15" outlineLevel="0" r="70">
      <c r="A70" s="0" t="n">
        <v>515.7</v>
      </c>
      <c r="B70" s="0" t="n">
        <v>68</v>
      </c>
      <c r="C70" s="0" t="n">
        <v>1.4</v>
      </c>
      <c r="D70" s="0" t="n">
        <v>-97</v>
      </c>
      <c r="E70" s="0" t="n">
        <v>0.0648148148148149</v>
      </c>
      <c r="F70" s="0" t="n">
        <v>0.0417083333333334</v>
      </c>
      <c r="G70" s="0" t="n">
        <v>1.55400155400155</v>
      </c>
      <c r="H70" s="0" t="n">
        <v>0.6435</v>
      </c>
      <c r="I70" s="13" t="n">
        <v>1.39884257316589</v>
      </c>
      <c r="J70" s="13" t="n">
        <v>53.9187316894531</v>
      </c>
      <c r="K70" s="10" t="n">
        <f aca="false">(J70/I70)*1.167</f>
        <v>44.9823025754661</v>
      </c>
    </row>
    <row collapsed="false" customFormat="false" customHeight="true" hidden="false" ht="15" outlineLevel="0" r="71">
      <c r="A71" s="0" t="n">
        <v>513.5</v>
      </c>
      <c r="B71" s="0" t="n">
        <v>69</v>
      </c>
      <c r="C71" s="0" t="n">
        <v>1.6</v>
      </c>
      <c r="D71" s="0" t="n">
        <v>-97</v>
      </c>
      <c r="E71" s="0" t="n">
        <v>0.0853658536585367</v>
      </c>
      <c r="F71" s="0" t="n">
        <v>0.0627804878048782</v>
      </c>
      <c r="G71" s="0" t="n">
        <v>1.35975135975136</v>
      </c>
      <c r="H71" s="0" t="n">
        <v>0.735428571428572</v>
      </c>
    </row>
    <row collapsed="false" customFormat="false" customHeight="true" hidden="false" ht="15" outlineLevel="0" r="72">
      <c r="A72" s="0" t="n">
        <v>511.2</v>
      </c>
      <c r="B72" s="0" t="n">
        <v>70</v>
      </c>
      <c r="C72" s="0" t="n">
        <v>1</v>
      </c>
      <c r="D72" s="0" t="n">
        <v>-98</v>
      </c>
      <c r="E72" s="0" t="n">
        <v>0.0743801652892563</v>
      </c>
      <c r="F72" s="0" t="n">
        <v>0.0354545454545455</v>
      </c>
      <c r="G72" s="0" t="n">
        <v>2.0979020979021</v>
      </c>
      <c r="H72" s="0" t="n">
        <v>0.476666666666667</v>
      </c>
    </row>
    <row collapsed="false" customFormat="false" customHeight="true" hidden="false" ht="15" outlineLevel="0" r="73">
      <c r="A73" s="0" t="n">
        <v>509</v>
      </c>
      <c r="B73" s="0" t="n">
        <v>71</v>
      </c>
      <c r="C73" s="0" t="n">
        <v>1.9</v>
      </c>
      <c r="D73" s="0" t="n">
        <v>-97</v>
      </c>
      <c r="E73" s="0" t="n">
        <v>0.0654205607476635</v>
      </c>
      <c r="F73" s="0" t="n">
        <v>0.0571331775700935</v>
      </c>
      <c r="G73" s="0" t="n">
        <v>1.14505377663272</v>
      </c>
      <c r="H73" s="0" t="n">
        <v>0.873321428571429</v>
      </c>
      <c r="I73" s="13" t="n">
        <v>1.15676116943359</v>
      </c>
      <c r="J73" s="13" t="n">
        <v>52.4256172180176</v>
      </c>
      <c r="K73" s="10" t="n">
        <f aca="false">(J73/I73)*1.167</f>
        <v>52.8896516498592</v>
      </c>
    </row>
    <row collapsed="false" customFormat="false" customHeight="true" hidden="false" ht="15" outlineLevel="0" r="74">
      <c r="A74" s="0" t="n">
        <v>506.7</v>
      </c>
      <c r="B74" s="0" t="n">
        <v>72</v>
      </c>
      <c r="C74" s="0" t="n">
        <v>0.9</v>
      </c>
      <c r="D74" s="0" t="n">
        <v>-103</v>
      </c>
      <c r="E74" s="0" t="n">
        <v>0.0454545454545454</v>
      </c>
      <c r="F74" s="0" t="n">
        <v>0.0239318181818182</v>
      </c>
      <c r="G74" s="0" t="n">
        <v>1.89933523266857</v>
      </c>
      <c r="H74" s="0" t="n">
        <v>0.5265</v>
      </c>
    </row>
    <row collapsed="false" customFormat="false" customHeight="true" hidden="false" ht="15" outlineLevel="0" r="75">
      <c r="A75" s="0" t="n">
        <v>504.5</v>
      </c>
      <c r="B75" s="0" t="n">
        <v>73</v>
      </c>
      <c r="C75" s="0" t="n">
        <v>0.9</v>
      </c>
      <c r="D75" s="0" t="n">
        <v>-90</v>
      </c>
      <c r="E75" s="0" t="n">
        <v>0.0526315789473684</v>
      </c>
      <c r="F75" s="0" t="n">
        <v>0.017418045112782</v>
      </c>
      <c r="G75" s="0" t="n">
        <v>3.02166968833635</v>
      </c>
      <c r="H75" s="0" t="n">
        <v>0.330942857142857</v>
      </c>
    </row>
    <row collapsed="false" customFormat="false" customHeight="true" hidden="false" ht="15" outlineLevel="0" r="76">
      <c r="A76" s="0" t="n">
        <v>502.3</v>
      </c>
      <c r="B76" s="0" t="n">
        <v>74</v>
      </c>
      <c r="C76" s="0" t="n">
        <v>1.8</v>
      </c>
      <c r="D76" s="0" t="n">
        <v>-97</v>
      </c>
      <c r="E76" s="0" t="n">
        <v>0.0453074433656958</v>
      </c>
      <c r="F76" s="0" t="n">
        <v>0.0374854368932039</v>
      </c>
      <c r="G76" s="0" t="n">
        <v>1.20866787533454</v>
      </c>
      <c r="H76" s="0" t="n">
        <v>0.827357142857144</v>
      </c>
      <c r="I76" s="13" t="n">
        <v>0.868435919284821</v>
      </c>
      <c r="J76" s="13" t="n">
        <v>53.0940437316895</v>
      </c>
      <c r="K76" s="10" t="n">
        <f aca="false">(J76/I76)*1.167</f>
        <v>71.3475199021108</v>
      </c>
      <c r="L76" s="14" t="n">
        <v>0.202024852941176</v>
      </c>
    </row>
    <row collapsed="false" customFormat="false" customHeight="true" hidden="false" ht="15" outlineLevel="0" r="77">
      <c r="A77" s="0" t="n">
        <v>500.1</v>
      </c>
      <c r="B77" s="0" t="n">
        <v>75</v>
      </c>
      <c r="C77" s="0" t="n">
        <v>0.9</v>
      </c>
      <c r="D77" s="0" t="n">
        <v>-96</v>
      </c>
      <c r="E77" s="0" t="n">
        <v>0.0471544715447155</v>
      </c>
      <c r="F77" s="0" t="n">
        <v>0.0188341463414634</v>
      </c>
      <c r="G77" s="0" t="n">
        <v>2.50366917033584</v>
      </c>
      <c r="H77" s="0" t="n">
        <v>0.399413793103448</v>
      </c>
    </row>
    <row collapsed="false" customFormat="false" customHeight="true" hidden="false" ht="15" outlineLevel="0" r="78">
      <c r="A78" s="0" t="n">
        <v>497.9</v>
      </c>
      <c r="B78" s="0" t="n">
        <v>76</v>
      </c>
      <c r="C78" s="0" t="n">
        <v>0.8</v>
      </c>
      <c r="D78" s="0" t="n">
        <v>-94</v>
      </c>
      <c r="E78" s="0" t="n">
        <v>0.0685840707964602</v>
      </c>
      <c r="F78" s="0" t="n">
        <v>0.0227787610619469</v>
      </c>
      <c r="G78" s="0" t="n">
        <v>3.01087801087801</v>
      </c>
      <c r="H78" s="0" t="n">
        <v>0.332129032258065</v>
      </c>
    </row>
    <row collapsed="false" customFormat="false" customHeight="true" hidden="false" ht="15" outlineLevel="0" r="79">
      <c r="A79" s="0" t="n">
        <v>495.6</v>
      </c>
      <c r="B79" s="0" t="n">
        <v>77</v>
      </c>
      <c r="C79" s="0" t="n">
        <v>1.3</v>
      </c>
      <c r="D79" s="0" t="n">
        <v>-95</v>
      </c>
      <c r="E79" s="0" t="n">
        <v>0.0678733031674209</v>
      </c>
      <c r="F79" s="0" t="n">
        <v>0.0378529411764706</v>
      </c>
      <c r="G79" s="0" t="n">
        <v>1.79307871615564</v>
      </c>
      <c r="H79" s="0" t="n">
        <v>0.5577</v>
      </c>
      <c r="I79" s="13" t="n">
        <v>1.1288743019104</v>
      </c>
      <c r="J79" s="13" t="n">
        <v>53.0547790527344</v>
      </c>
      <c r="K79" s="10" t="n">
        <f aca="false">(J79/I79)*1.167</f>
        <v>54.8466087409041</v>
      </c>
    </row>
    <row collapsed="false" customFormat="false" customHeight="true" hidden="false" ht="15" outlineLevel="0" r="80">
      <c r="A80" s="0" t="n">
        <v>493.4</v>
      </c>
      <c r="B80" s="0" t="n">
        <v>78</v>
      </c>
      <c r="C80" s="0" t="n">
        <v>0.8</v>
      </c>
      <c r="D80" s="0" t="n">
        <v>-96</v>
      </c>
      <c r="E80" s="0" t="n">
        <v>0.0728643216080402</v>
      </c>
      <c r="F80" s="0" t="n">
        <v>0.0258693467336684</v>
      </c>
      <c r="G80" s="0" t="n">
        <v>2.81662781662782</v>
      </c>
      <c r="H80" s="0" t="n">
        <v>0.355034482758621</v>
      </c>
    </row>
    <row collapsed="false" customFormat="false" customHeight="true" hidden="false" ht="15" outlineLevel="0" r="81">
      <c r="A81" s="0" t="n">
        <v>491.2</v>
      </c>
      <c r="B81" s="0" t="n">
        <v>79</v>
      </c>
      <c r="C81" s="0" t="n">
        <v>0.9</v>
      </c>
      <c r="D81" s="0" t="n">
        <v>-93</v>
      </c>
      <c r="E81" s="0" t="n">
        <v>0.0603773584905661</v>
      </c>
      <c r="F81" s="0" t="n">
        <v>0.0218547169811321</v>
      </c>
      <c r="G81" s="0" t="n">
        <v>2.76266942933609</v>
      </c>
      <c r="H81" s="0" t="n">
        <v>0.36196875</v>
      </c>
    </row>
    <row collapsed="false" customFormat="false" customHeight="true" hidden="false" ht="15" outlineLevel="0" r="82">
      <c r="A82" s="0" t="n">
        <v>488.8</v>
      </c>
      <c r="B82" s="0" t="n">
        <v>80</v>
      </c>
      <c r="C82" s="0" t="n">
        <v>2</v>
      </c>
      <c r="D82" s="0" t="n">
        <v>-87</v>
      </c>
      <c r="E82" s="0" t="n">
        <v>0.07421875</v>
      </c>
      <c r="F82" s="0" t="n">
        <v>0.0502734375</v>
      </c>
      <c r="G82" s="0" t="n">
        <v>1.47630147630148</v>
      </c>
      <c r="H82" s="0" t="n">
        <v>0.677368421052632</v>
      </c>
      <c r="I82" s="13" t="n">
        <v>1.21542108058929</v>
      </c>
      <c r="J82" s="13" t="n">
        <v>54.1148567199707</v>
      </c>
      <c r="K82" s="10" t="n">
        <f aca="false">(J82/I82)*1.167</f>
        <v>51.9589784978772</v>
      </c>
    </row>
    <row collapsed="false" customFormat="false" customHeight="true" hidden="false" ht="15" outlineLevel="0" r="83">
      <c r="A83" s="0" t="n">
        <v>486.6</v>
      </c>
      <c r="B83" s="0" t="n">
        <v>81</v>
      </c>
      <c r="C83" s="0" t="n">
        <v>1.8</v>
      </c>
      <c r="D83" s="0" t="n">
        <v>-83</v>
      </c>
      <c r="E83" s="0" t="n">
        <v>0.0889830508474577</v>
      </c>
      <c r="F83" s="0" t="n">
        <v>0.0490805084745763</v>
      </c>
      <c r="G83" s="0" t="n">
        <v>1.81300181300181</v>
      </c>
      <c r="H83" s="0" t="n">
        <v>0.551571428571429</v>
      </c>
    </row>
    <row collapsed="false" customFormat="false" customHeight="true" hidden="false" ht="15" outlineLevel="0" r="84">
      <c r="A84" s="0" t="n">
        <v>484.4</v>
      </c>
      <c r="B84" s="0" t="n">
        <v>82</v>
      </c>
      <c r="C84" s="0" t="n">
        <v>3.1</v>
      </c>
      <c r="D84" s="0" t="n">
        <v>-86</v>
      </c>
      <c r="E84" s="0" t="n">
        <v>0.0716911764705883</v>
      </c>
      <c r="F84" s="0" t="n">
        <v>0.0733400735294118</v>
      </c>
      <c r="G84" s="0" t="n">
        <v>0.977517106549365</v>
      </c>
      <c r="H84" s="0" t="n">
        <v>1.023</v>
      </c>
    </row>
    <row collapsed="false" customFormat="false" customHeight="true" hidden="false" ht="15" outlineLevel="0" r="85">
      <c r="A85" s="0" t="n">
        <v>482.2</v>
      </c>
      <c r="B85" s="0" t="n">
        <v>83</v>
      </c>
      <c r="C85" s="0" t="n">
        <v>4.1</v>
      </c>
      <c r="D85" s="0" t="n">
        <v>-89</v>
      </c>
      <c r="E85" s="0" t="n">
        <v>0.0825688073394496</v>
      </c>
      <c r="F85" s="0" t="n">
        <v>0.121025229357798</v>
      </c>
      <c r="G85" s="0" t="n">
        <v>0.682244584683609</v>
      </c>
      <c r="H85" s="0" t="n">
        <v>1.46575</v>
      </c>
      <c r="I85" s="13" t="n">
        <v>1.35998797416687</v>
      </c>
      <c r="J85" s="13" t="n">
        <v>50.4232177734375</v>
      </c>
      <c r="K85" s="10" t="n">
        <f aca="false">(J85/I85)*1.167</f>
        <v>43.2679525549845</v>
      </c>
    </row>
    <row collapsed="false" customFormat="false" customHeight="true" hidden="false" ht="15" outlineLevel="0" r="86">
      <c r="A86" s="0" t="n">
        <v>480</v>
      </c>
      <c r="B86" s="0" t="n">
        <v>84</v>
      </c>
      <c r="C86" s="0" t="n">
        <v>3.6</v>
      </c>
      <c r="D86" s="0" t="n">
        <v>-89</v>
      </c>
      <c r="E86" s="0" t="n">
        <v>0.0621761658031088</v>
      </c>
      <c r="F86" s="0" t="n">
        <v>0.0800207253886011</v>
      </c>
      <c r="G86" s="0" t="n">
        <v>0.777000777000777</v>
      </c>
      <c r="H86" s="0" t="n">
        <v>1.287</v>
      </c>
    </row>
    <row collapsed="false" customFormat="false" customHeight="true" hidden="false" ht="15" outlineLevel="0" r="87">
      <c r="A87" s="0" t="n">
        <v>477.7</v>
      </c>
      <c r="B87" s="0" t="n">
        <v>85</v>
      </c>
      <c r="C87" s="0" t="n">
        <v>4.4</v>
      </c>
      <c r="D87" s="0" t="n">
        <v>-90</v>
      </c>
      <c r="E87" s="0" t="n">
        <v>0.0547730829420971</v>
      </c>
      <c r="F87" s="0" t="n">
        <v>0.0886197183098592</v>
      </c>
      <c r="G87" s="0" t="n">
        <v>0.618068799886982</v>
      </c>
      <c r="H87" s="0" t="n">
        <v>1.61794285714286</v>
      </c>
    </row>
    <row collapsed="false" customFormat="false" customHeight="true" hidden="false" ht="15" outlineLevel="0" r="88">
      <c r="A88" s="0" t="n">
        <v>475.4</v>
      </c>
      <c r="B88" s="0" t="n">
        <v>86</v>
      </c>
      <c r="C88" s="0" t="n">
        <v>4.1</v>
      </c>
      <c r="D88" s="0" t="n">
        <v>-83</v>
      </c>
      <c r="E88" s="0" t="n">
        <v>0.0606936416184972</v>
      </c>
      <c r="F88" s="0" t="n">
        <v>0.0762528901734105</v>
      </c>
      <c r="G88" s="0" t="n">
        <v>0.795952015464211</v>
      </c>
      <c r="H88" s="0" t="n">
        <v>1.25635714285714</v>
      </c>
      <c r="I88" s="13" t="n">
        <v>1.0489182472229</v>
      </c>
      <c r="J88" s="13" t="n">
        <v>47.9388160705566</v>
      </c>
      <c r="K88" s="10" t="n">
        <f aca="false">(J88/I88)*1.167</f>
        <v>53.3355182851072</v>
      </c>
      <c r="L88" s="14" t="n">
        <v>0.121214911764706</v>
      </c>
    </row>
    <row collapsed="false" customFormat="false" customHeight="true" hidden="false" ht="15" outlineLevel="0" r="89">
      <c r="A89" s="0" t="n">
        <v>473.2</v>
      </c>
      <c r="B89" s="0" t="n">
        <v>87</v>
      </c>
      <c r="C89" s="0" t="n">
        <v>3.8</v>
      </c>
      <c r="D89" s="0" t="n">
        <v>-89</v>
      </c>
      <c r="E89" s="0" t="n">
        <v>0.0570522979397782</v>
      </c>
      <c r="F89" s="0" t="n">
        <v>0.0775055467511887</v>
      </c>
      <c r="G89" s="0" t="n">
        <v>0.736105999263894</v>
      </c>
      <c r="H89" s="0" t="n">
        <v>1.3585</v>
      </c>
      <c r="J89" s="10" t="s">
        <v>85</v>
      </c>
    </row>
    <row collapsed="false" customFormat="false" customHeight="true" hidden="false" ht="15" outlineLevel="0" r="90">
      <c r="A90" s="0" t="n">
        <v>471</v>
      </c>
      <c r="B90" s="0" t="s">
        <v>86</v>
      </c>
      <c r="C90" s="0" t="n">
        <v>3.5</v>
      </c>
      <c r="D90" s="0" t="n">
        <v>-88</v>
      </c>
      <c r="E90" s="0" t="n">
        <v>0.060556464811784</v>
      </c>
      <c r="F90" s="0" t="n">
        <v>0.0737234042553192</v>
      </c>
      <c r="G90" s="0" t="n">
        <v>0.821400821400821</v>
      </c>
      <c r="H90" s="0" t="n">
        <v>1.21743243243243</v>
      </c>
    </row>
    <row collapsed="false" customFormat="false" customHeight="true" hidden="false" ht="15" outlineLevel="0" r="91">
      <c r="A91" s="0" t="n">
        <v>468.8</v>
      </c>
      <c r="B91" s="0" t="n">
        <v>88</v>
      </c>
      <c r="C91" s="0" t="n">
        <v>2.6</v>
      </c>
      <c r="D91" s="0" t="n">
        <v>-91</v>
      </c>
      <c r="E91" s="0" t="n">
        <v>0.0576271186440678</v>
      </c>
      <c r="F91" s="0" t="n">
        <v>0.0567152542372881</v>
      </c>
      <c r="G91" s="0" t="n">
        <v>1.01607793915486</v>
      </c>
      <c r="H91" s="0" t="n">
        <v>0.984176470588235</v>
      </c>
      <c r="I91" s="13" t="n">
        <v>1.02697443962097</v>
      </c>
      <c r="J91" s="13" t="n">
        <v>51.873119354248</v>
      </c>
      <c r="K91" s="10" t="n">
        <f aca="false">(J91/I91)*1.167</f>
        <v>58.9458977272595</v>
      </c>
    </row>
    <row collapsed="false" customFormat="false" customHeight="true" hidden="false" ht="15" outlineLevel="0" r="92">
      <c r="A92" s="0" t="n">
        <v>466.6</v>
      </c>
      <c r="B92" s="0" t="n">
        <v>89</v>
      </c>
      <c r="C92" s="0" t="n">
        <v>2.9</v>
      </c>
      <c r="D92" s="0" t="n">
        <v>-89</v>
      </c>
      <c r="E92" s="0" t="n">
        <v>0.0506329113924051</v>
      </c>
      <c r="F92" s="0" t="n">
        <v>0.052493670886076</v>
      </c>
      <c r="G92" s="0" t="n">
        <v>0.96455268869062</v>
      </c>
      <c r="H92" s="0" t="n">
        <v>1.03675</v>
      </c>
    </row>
    <row collapsed="false" customFormat="false" customHeight="true" hidden="false" ht="15" outlineLevel="0" r="93">
      <c r="A93" s="0" t="n">
        <v>464.4</v>
      </c>
      <c r="B93" s="0" t="n">
        <v>90</v>
      </c>
      <c r="C93" s="0" t="n">
        <v>2.3</v>
      </c>
      <c r="D93" s="0" t="n">
        <v>-92</v>
      </c>
      <c r="E93" s="0" t="n">
        <v>0.0467422096317281</v>
      </c>
      <c r="F93" s="0" t="n">
        <v>0.0419277620396601</v>
      </c>
      <c r="G93" s="0" t="n">
        <v>1.11482720178372</v>
      </c>
      <c r="H93" s="0" t="n">
        <v>0.897</v>
      </c>
    </row>
    <row collapsed="false" customFormat="false" customHeight="true" hidden="false" ht="15" outlineLevel="0" r="94">
      <c r="A94" s="0" t="n">
        <v>462.2</v>
      </c>
      <c r="B94" s="0" t="n">
        <v>91</v>
      </c>
      <c r="C94" s="0" t="n">
        <v>4.3</v>
      </c>
      <c r="D94" s="0" t="n">
        <v>-85</v>
      </c>
      <c r="E94" s="0" t="n">
        <v>0.0716845878136201</v>
      </c>
      <c r="F94" s="0" t="n">
        <v>0.0991774193548387</v>
      </c>
      <c r="G94" s="0" t="n">
        <v>0.722791420465839</v>
      </c>
      <c r="H94" s="0" t="n">
        <v>1.383525</v>
      </c>
      <c r="I94" s="13" t="n">
        <v>1.15724635124207</v>
      </c>
      <c r="J94" s="13" t="n">
        <v>49.329532623291</v>
      </c>
      <c r="K94" s="10" t="n">
        <f aca="false">(J94/I94)*1.167</f>
        <v>49.7452979735851</v>
      </c>
    </row>
    <row collapsed="false" customFormat="false" customHeight="true" hidden="false" ht="15" outlineLevel="0" r="95">
      <c r="A95" s="0" t="n">
        <v>460</v>
      </c>
      <c r="B95" s="0" t="n">
        <v>92</v>
      </c>
      <c r="C95" s="0" t="n">
        <v>4</v>
      </c>
      <c r="D95" s="0" t="n">
        <v>-89</v>
      </c>
      <c r="E95" s="0" t="n">
        <v>0.0780911062906726</v>
      </c>
      <c r="F95" s="0" t="n">
        <v>0.111670281995662</v>
      </c>
      <c r="G95" s="0" t="n">
        <v>0.699300699300699</v>
      </c>
      <c r="H95" s="0" t="n">
        <v>1.43</v>
      </c>
    </row>
    <row collapsed="false" customFormat="false" customHeight="true" hidden="false" ht="15" outlineLevel="0" r="96">
      <c r="A96" s="0" t="n">
        <v>457.7</v>
      </c>
      <c r="B96" s="0" t="n">
        <v>93</v>
      </c>
      <c r="C96" s="0" t="n">
        <v>6.1</v>
      </c>
      <c r="D96" s="0" t="n">
        <v>-85</v>
      </c>
      <c r="E96" s="0" t="n">
        <v>0.090293453724605</v>
      </c>
      <c r="F96" s="0" t="n">
        <v>0.177216704288939</v>
      </c>
      <c r="G96" s="0" t="n">
        <v>0.509508706230018</v>
      </c>
      <c r="H96" s="0" t="n">
        <v>1.962675</v>
      </c>
    </row>
    <row collapsed="false" customFormat="false" customHeight="true" hidden="false" ht="15" outlineLevel="0" r="97">
      <c r="A97" s="0" t="n">
        <v>455.4</v>
      </c>
      <c r="B97" s="0" t="n">
        <v>94</v>
      </c>
      <c r="C97" s="0" t="n">
        <v>6.5</v>
      </c>
      <c r="D97" s="0" t="n">
        <v>-83</v>
      </c>
      <c r="E97" s="0" t="n">
        <v>0.0846774193548388</v>
      </c>
      <c r="F97" s="0" t="n">
        <v>0.168659274193549</v>
      </c>
      <c r="G97" s="0" t="n">
        <v>0.502062040523579</v>
      </c>
      <c r="H97" s="0" t="n">
        <v>1.99178571428571</v>
      </c>
      <c r="I97" s="13" t="n">
        <v>2.841712474823</v>
      </c>
      <c r="J97" s="13" t="n">
        <v>47.83447265625</v>
      </c>
      <c r="K97" s="10" t="n">
        <f aca="false">(J97/I97)*1.167</f>
        <v>19.6440808436542</v>
      </c>
    </row>
    <row collapsed="false" customFormat="false" customHeight="true" hidden="false" ht="15" outlineLevel="0" r="98">
      <c r="A98" s="0" t="n">
        <v>453</v>
      </c>
      <c r="B98" s="0" t="n">
        <v>95</v>
      </c>
      <c r="C98" s="0" t="n">
        <v>6</v>
      </c>
      <c r="D98" s="0" t="n">
        <v>-77</v>
      </c>
      <c r="E98" s="0" t="n">
        <v>0.120906801007557</v>
      </c>
      <c r="F98" s="0" t="n">
        <v>0.194508816120907</v>
      </c>
      <c r="G98" s="0" t="n">
        <v>0.621600621600622</v>
      </c>
      <c r="H98" s="0" t="n">
        <v>1.60875</v>
      </c>
    </row>
    <row collapsed="false" customFormat="false" customHeight="true" hidden="false" ht="15" outlineLevel="0" r="99">
      <c r="A99" s="0" t="n">
        <v>450.5</v>
      </c>
      <c r="B99" s="0" t="n">
        <v>96</v>
      </c>
      <c r="C99" s="0" t="n">
        <v>5.4</v>
      </c>
      <c r="D99" s="0" t="n">
        <v>-79</v>
      </c>
      <c r="E99" s="0" t="n">
        <v>0.116751269035533</v>
      </c>
      <c r="F99" s="0" t="n">
        <v>0.176390862944163</v>
      </c>
      <c r="G99" s="0" t="n">
        <v>0.66188955077844</v>
      </c>
      <c r="H99" s="0" t="n">
        <v>1.51082608695652</v>
      </c>
      <c r="I99" s="13" t="n">
        <v>3.55993866920471</v>
      </c>
      <c r="J99" s="13" t="n">
        <v>51.2992668151856</v>
      </c>
      <c r="K99" s="10" t="n">
        <f aca="false">(J99/I99)*1.167</f>
        <v>16.8166504920984</v>
      </c>
      <c r="L99" s="14" t="n">
        <v>0.196891973941368</v>
      </c>
    </row>
    <row collapsed="false" customFormat="false" customHeight="true" hidden="false" ht="15" outlineLevel="0" r="100">
      <c r="A100" s="0" t="n">
        <v>448.3</v>
      </c>
      <c r="B100" s="0" t="n">
        <v>97</v>
      </c>
      <c r="C100" s="0" t="n">
        <v>5.4</v>
      </c>
      <c r="D100" s="0" t="n">
        <v>-84</v>
      </c>
      <c r="E100" s="0" t="n">
        <v>0.127329192546584</v>
      </c>
      <c r="F100" s="0" t="n">
        <v>0.215832298136646</v>
      </c>
      <c r="G100" s="0" t="n">
        <v>0.589945034389479</v>
      </c>
      <c r="H100" s="0" t="n">
        <v>1.69507317073171</v>
      </c>
    </row>
    <row collapsed="false" customFormat="false" customHeight="true" hidden="false" ht="15" outlineLevel="0" r="101">
      <c r="A101" s="0" t="n">
        <v>446</v>
      </c>
      <c r="B101" s="0" t="n">
        <v>98</v>
      </c>
      <c r="C101" s="0" t="n">
        <v>5.8</v>
      </c>
      <c r="D101" s="0" t="n">
        <v>-80</v>
      </c>
      <c r="E101" s="0" t="n">
        <v>0.1</v>
      </c>
      <c r="F101" s="0" t="n">
        <v>0.16588</v>
      </c>
      <c r="G101" s="0" t="n">
        <v>0.602845430431638</v>
      </c>
      <c r="H101" s="0" t="n">
        <v>1.6588</v>
      </c>
    </row>
    <row collapsed="false" customFormat="false" customHeight="true" hidden="false" ht="15" outlineLevel="0" r="102">
      <c r="A102" s="0" t="n">
        <v>443.8</v>
      </c>
      <c r="B102" s="0" t="n">
        <v>99</v>
      </c>
      <c r="C102" s="0" t="n">
        <v>5.1</v>
      </c>
      <c r="D102" s="0" t="n">
        <v>-82</v>
      </c>
      <c r="E102" s="0" t="n">
        <v>0.0955555555555557</v>
      </c>
      <c r="F102" s="0" t="n">
        <v>0.14586</v>
      </c>
      <c r="G102" s="0" t="n">
        <v>0.655118302177126</v>
      </c>
      <c r="H102" s="0" t="n">
        <v>1.52644186046512</v>
      </c>
      <c r="I102" s="13" t="n">
        <v>3.17471718788147</v>
      </c>
      <c r="J102" s="13" t="n">
        <v>50.1011581420898</v>
      </c>
      <c r="K102" s="10" t="n">
        <f aca="false">(J102/I102)*1.167</f>
        <v>18.4167748154082</v>
      </c>
    </row>
    <row collapsed="false" customFormat="false" customHeight="true" hidden="false" ht="15" outlineLevel="0" r="103">
      <c r="A103" s="0" t="n">
        <v>441.6</v>
      </c>
      <c r="B103" s="0" t="n">
        <v>100</v>
      </c>
      <c r="C103" s="0" t="n">
        <v>8.9</v>
      </c>
      <c r="D103" s="0" t="n">
        <v>-79</v>
      </c>
      <c r="E103" s="0" t="n">
        <v>0.0980810234541579</v>
      </c>
      <c r="F103" s="0" t="n">
        <v>0.244228144989339</v>
      </c>
      <c r="G103" s="0" t="n">
        <v>0.401595907213885</v>
      </c>
      <c r="H103" s="0" t="n">
        <v>2.4900652173913</v>
      </c>
    </row>
    <row collapsed="false" customFormat="false" customHeight="true" hidden="false" ht="15" outlineLevel="0" r="104">
      <c r="A104" s="0" t="n">
        <v>439.4</v>
      </c>
      <c r="B104" s="0" t="n">
        <v>101</v>
      </c>
      <c r="C104" s="0" t="n">
        <v>15.7</v>
      </c>
      <c r="D104" s="0" t="n">
        <v>-74</v>
      </c>
      <c r="E104" s="0" t="n">
        <v>0.084717607973422</v>
      </c>
      <c r="F104" s="0" t="n">
        <v>0.335646179401994</v>
      </c>
      <c r="G104" s="0" t="n">
        <v>0.252401526286877</v>
      </c>
      <c r="H104" s="0" t="n">
        <v>3.96194117647059</v>
      </c>
    </row>
    <row collapsed="false" customFormat="false" customHeight="true" hidden="false" ht="15" outlineLevel="0" r="105">
      <c r="A105" s="0" t="n">
        <v>437.1</v>
      </c>
      <c r="B105" s="0" t="n">
        <v>102</v>
      </c>
      <c r="C105" s="0" t="n">
        <v>18.3</v>
      </c>
      <c r="D105" s="0" t="n">
        <v>-74</v>
      </c>
      <c r="E105" s="0" t="n">
        <v>0.0850000000000001</v>
      </c>
      <c r="F105" s="0" t="n">
        <v>0.392535</v>
      </c>
      <c r="G105" s="0" t="n">
        <v>0.216541200147758</v>
      </c>
      <c r="H105" s="0" t="n">
        <v>4.61805882352941</v>
      </c>
      <c r="I105" s="13" t="n">
        <v>2.61195921897888</v>
      </c>
      <c r="J105" s="13" t="n">
        <v>41.3440704345703</v>
      </c>
      <c r="K105" s="10" t="n">
        <f aca="false">(J105/I105)*1.167</f>
        <v>18.4721606090029</v>
      </c>
    </row>
    <row collapsed="false" customFormat="false" customHeight="true" hidden="false" ht="15" outlineLevel="0" r="106">
      <c r="A106" s="0" t="n">
        <v>434.9</v>
      </c>
      <c r="B106" s="0" t="n">
        <v>103</v>
      </c>
      <c r="C106" s="0" t="n">
        <v>14.5</v>
      </c>
      <c r="D106" s="0" t="n">
        <v>-75</v>
      </c>
      <c r="E106" s="0" t="n">
        <v>0.109170305676856</v>
      </c>
      <c r="F106" s="0" t="n">
        <v>0.40745633187773</v>
      </c>
      <c r="G106" s="0" t="n">
        <v>0.267931302414061</v>
      </c>
      <c r="H106" s="0" t="n">
        <v>3.7323</v>
      </c>
    </row>
    <row collapsed="false" customFormat="false" customHeight="true" hidden="false" ht="15" outlineLevel="0" r="107">
      <c r="A107" s="0" t="n">
        <v>432.7</v>
      </c>
      <c r="B107" s="0" t="n">
        <v>104</v>
      </c>
      <c r="C107" s="0" t="n">
        <v>13.5</v>
      </c>
      <c r="D107" s="0" t="n">
        <v>-76</v>
      </c>
      <c r="E107" s="0" t="n">
        <v>0.0993914807302232</v>
      </c>
      <c r="F107" s="0" t="n">
        <v>0.352423935091278</v>
      </c>
      <c r="G107" s="0" t="n">
        <v>0.282022504244726</v>
      </c>
      <c r="H107" s="0" t="n">
        <v>3.54581632653061</v>
      </c>
    </row>
    <row collapsed="false" customFormat="false" customHeight="true" hidden="false" ht="15" outlineLevel="0" r="108">
      <c r="A108" s="0" t="n">
        <v>430.5</v>
      </c>
      <c r="B108" s="0" t="n">
        <v>105</v>
      </c>
      <c r="C108" s="0" t="n">
        <v>17.6</v>
      </c>
      <c r="D108" s="0" t="n">
        <v>-72</v>
      </c>
      <c r="E108" s="0" t="n">
        <v>0.116483516483516</v>
      </c>
      <c r="F108" s="0" t="n">
        <v>0.497828571428571</v>
      </c>
      <c r="G108" s="0" t="n">
        <v>0.233983188528643</v>
      </c>
      <c r="H108" s="0" t="n">
        <v>4.27381132075472</v>
      </c>
      <c r="I108" s="13" t="n">
        <v>2.71826434135437</v>
      </c>
      <c r="J108" s="13" t="n">
        <v>39.1464157104492</v>
      </c>
      <c r="K108" s="10" t="n">
        <f aca="false">(J108/I108)*1.167</f>
        <v>16.8062636289936</v>
      </c>
      <c r="L108" s="14" t="n">
        <v>0.248219943925234</v>
      </c>
    </row>
    <row collapsed="false" customFormat="false" customHeight="true" hidden="false" ht="15" outlineLevel="0" r="109">
      <c r="A109" s="0" t="n">
        <v>428.2</v>
      </c>
      <c r="B109" s="0" t="n">
        <v>106</v>
      </c>
      <c r="C109" s="0" t="n">
        <v>18.7</v>
      </c>
      <c r="D109" s="0" t="n">
        <v>-73</v>
      </c>
      <c r="E109" s="0" t="n">
        <v>0.118181818181818</v>
      </c>
      <c r="F109" s="0" t="n">
        <v>0.546975000000001</v>
      </c>
      <c r="G109" s="0" t="n">
        <v>0.216064387187382</v>
      </c>
      <c r="H109" s="0" t="n">
        <v>4.62825</v>
      </c>
    </row>
    <row collapsed="false" customFormat="false" customHeight="true" hidden="false" ht="15" outlineLevel="0" r="110">
      <c r="A110" s="0" t="n">
        <v>426</v>
      </c>
      <c r="B110" s="0" t="n">
        <v>107</v>
      </c>
      <c r="C110" s="0" t="n">
        <v>19.1</v>
      </c>
      <c r="D110" s="0" t="n">
        <v>-71</v>
      </c>
      <c r="E110" s="0" t="n">
        <v>0.0955752212389381</v>
      </c>
      <c r="F110" s="0" t="n">
        <v>0.435074336283186</v>
      </c>
      <c r="G110" s="0" t="n">
        <v>0.219675612345769</v>
      </c>
      <c r="H110" s="0" t="n">
        <v>4.55216666666667</v>
      </c>
    </row>
    <row collapsed="false" customFormat="false" customHeight="true" hidden="false" ht="15" outlineLevel="0" r="111">
      <c r="A111" s="0" t="n">
        <v>423.7</v>
      </c>
      <c r="B111" s="0" t="n">
        <v>108</v>
      </c>
      <c r="C111" s="0" t="n">
        <v>22.3</v>
      </c>
      <c r="D111" s="0" t="n">
        <v>-69</v>
      </c>
      <c r="E111" s="0" t="n">
        <v>0.110019646365423</v>
      </c>
      <c r="F111" s="0" t="n">
        <v>0.563852652259333</v>
      </c>
      <c r="G111" s="0" t="n">
        <v>0.195121271354455</v>
      </c>
      <c r="H111" s="0" t="n">
        <v>5.12501785714286</v>
      </c>
      <c r="I111" s="13" t="n">
        <v>2.59743523597717</v>
      </c>
      <c r="J111" s="13" t="n">
        <v>39.0343132019043</v>
      </c>
      <c r="K111" s="10" t="n">
        <f aca="false">(J111/I111)*1.167</f>
        <v>17.5377013739035</v>
      </c>
    </row>
    <row collapsed="false" customFormat="false" customHeight="true" hidden="false" ht="15" outlineLevel="0" r="112">
      <c r="A112" s="0" t="n">
        <v>421.5</v>
      </c>
      <c r="B112" s="0" t="n">
        <v>109</v>
      </c>
      <c r="C112" s="0" t="n">
        <v>23.4</v>
      </c>
      <c r="D112" s="0" t="n">
        <v>-64</v>
      </c>
      <c r="E112" s="0" t="n">
        <v>0.120315581854044</v>
      </c>
      <c r="F112" s="0" t="n">
        <v>0.594</v>
      </c>
      <c r="G112" s="0" t="n">
        <v>0.202551484602767</v>
      </c>
      <c r="H112" s="0" t="n">
        <v>4.93701639344262</v>
      </c>
    </row>
    <row collapsed="false" customFormat="false" customHeight="true" hidden="false" ht="15" outlineLevel="0" r="113">
      <c r="A113" s="0" t="n">
        <v>419.5</v>
      </c>
      <c r="B113" s="0" t="n">
        <v>110</v>
      </c>
      <c r="C113" s="0" t="n">
        <v>18</v>
      </c>
      <c r="D113" s="0" t="n">
        <v>-63</v>
      </c>
      <c r="E113" s="0" t="n">
        <v>0.0918518518518519</v>
      </c>
      <c r="F113" s="0" t="n">
        <v>0.3432</v>
      </c>
      <c r="G113" s="0" t="n">
        <v>0.267633600966934</v>
      </c>
      <c r="H113" s="0" t="n">
        <v>3.73645161290323</v>
      </c>
    </row>
    <row collapsed="false" customFormat="false" customHeight="true" hidden="false" ht="15" outlineLevel="0" r="114">
      <c r="A114" s="0" t="n">
        <v>417.3</v>
      </c>
      <c r="B114" s="0" t="n">
        <v>111</v>
      </c>
      <c r="C114" s="0" t="n">
        <v>19</v>
      </c>
      <c r="D114" s="0" t="n">
        <v>-53</v>
      </c>
      <c r="E114" s="0" t="n">
        <v>0.09171974522293</v>
      </c>
      <c r="F114" s="0" t="n">
        <v>0.311503184713376</v>
      </c>
      <c r="G114" s="0" t="n">
        <v>0.294442399705558</v>
      </c>
      <c r="H114" s="0" t="n">
        <v>3.39625</v>
      </c>
      <c r="I114" s="13" t="n">
        <v>1.8523610830307</v>
      </c>
      <c r="J114" s="13" t="n">
        <v>29.8812694549561</v>
      </c>
      <c r="K114" s="10" t="n">
        <f aca="false">(J114/I114)*1.167</f>
        <v>18.8254016851183</v>
      </c>
    </row>
    <row collapsed="false" customFormat="false" customHeight="true" hidden="false" ht="15" outlineLevel="0" r="115">
      <c r="A115" s="0" t="n">
        <v>414.9</v>
      </c>
      <c r="B115" s="0" t="n">
        <v>112</v>
      </c>
      <c r="C115" s="0" t="n">
        <v>21</v>
      </c>
      <c r="D115" s="0" t="n">
        <v>-42</v>
      </c>
      <c r="E115" s="0" t="n">
        <v>0.0951834862385321</v>
      </c>
      <c r="F115" s="0" t="n">
        <v>0.309942660550459</v>
      </c>
      <c r="G115" s="0" t="n">
        <v>0.307100307100307</v>
      </c>
      <c r="H115" s="0" t="n">
        <v>3.25626506024096</v>
      </c>
    </row>
    <row collapsed="false" customFormat="false" customHeight="true" hidden="false" ht="15" outlineLevel="0" r="116">
      <c r="A116" s="0" t="n">
        <v>412.6</v>
      </c>
      <c r="B116" s="0" t="n">
        <v>113</v>
      </c>
      <c r="C116" s="0" t="n">
        <v>27.3</v>
      </c>
      <c r="D116" s="0" t="n">
        <v>-43</v>
      </c>
      <c r="E116" s="0" t="n">
        <v>0.0755760368663594</v>
      </c>
      <c r="F116" s="0" t="n">
        <v>0.323825806451613</v>
      </c>
      <c r="G116" s="0" t="n">
        <v>0.233384848769464</v>
      </c>
      <c r="H116" s="0" t="n">
        <v>4.28476829268293</v>
      </c>
    </row>
    <row collapsed="false" customFormat="false" customHeight="true" hidden="false" ht="15" outlineLevel="0" r="117">
      <c r="A117" s="0" t="n">
        <v>410.4</v>
      </c>
      <c r="B117" s="0" t="n">
        <v>114</v>
      </c>
      <c r="C117" s="0" t="n">
        <v>28.5</v>
      </c>
      <c r="D117" s="0" t="n">
        <v>-40</v>
      </c>
      <c r="E117" s="0" t="n">
        <v>0.0748239436619719</v>
      </c>
      <c r="F117" s="0" t="n">
        <v>0.322882922535211</v>
      </c>
      <c r="G117" s="0" t="n">
        <v>0.231737073842337</v>
      </c>
      <c r="H117" s="0" t="n">
        <v>4.31523529411765</v>
      </c>
      <c r="I117" s="13" t="n">
        <v>1.21315944194794</v>
      </c>
      <c r="J117" s="13" t="n">
        <v>22.4337348937988</v>
      </c>
      <c r="K117" s="10" t="n">
        <f aca="false">(J117/I117)*1.167</f>
        <v>21.5801548550176</v>
      </c>
    </row>
    <row collapsed="false" customFormat="false" customHeight="true" hidden="false" ht="15" outlineLevel="0" r="118">
      <c r="A118" s="0" t="n">
        <v>408.2</v>
      </c>
      <c r="B118" s="0" t="n">
        <v>115</v>
      </c>
      <c r="C118" s="0" t="n">
        <v>27.8</v>
      </c>
      <c r="D118" s="0" t="n">
        <v>-44</v>
      </c>
      <c r="E118" s="0" t="n">
        <v>0.0774378585086043</v>
      </c>
      <c r="F118" s="0" t="n">
        <v>0.342051625239006</v>
      </c>
      <c r="G118" s="0" t="n">
        <v>0.226392312723248</v>
      </c>
      <c r="H118" s="0" t="n">
        <v>4.41711111111111</v>
      </c>
    </row>
    <row collapsed="false" customFormat="false" customHeight="true" hidden="false" ht="15" outlineLevel="0" r="119">
      <c r="A119" s="0" t="n">
        <v>405.9</v>
      </c>
      <c r="B119" s="0" t="n">
        <v>116</v>
      </c>
      <c r="C119" s="0" t="n">
        <v>23.4</v>
      </c>
      <c r="D119" s="0" t="n">
        <v>-42</v>
      </c>
      <c r="E119" s="0" t="n">
        <v>0.0847803881511747</v>
      </c>
      <c r="F119" s="0" t="n">
        <v>0.30761797752809</v>
      </c>
      <c r="G119" s="0" t="n">
        <v>0.275602839705404</v>
      </c>
      <c r="H119" s="0" t="n">
        <v>3.62840963855422</v>
      </c>
    </row>
    <row collapsed="false" customFormat="false" customHeight="true" hidden="false" ht="15" outlineLevel="0" r="120">
      <c r="A120" s="0" t="n">
        <v>403.7</v>
      </c>
      <c r="B120" s="0" t="n">
        <v>117</v>
      </c>
      <c r="C120" s="0" t="n">
        <v>29.4</v>
      </c>
      <c r="D120" s="0" t="n">
        <v>-43</v>
      </c>
      <c r="E120" s="0" t="n">
        <v>0.0777988614800759</v>
      </c>
      <c r="F120" s="0" t="n">
        <v>0.358992409867173</v>
      </c>
      <c r="G120" s="0" t="n">
        <v>0.216714502428788</v>
      </c>
      <c r="H120" s="0" t="n">
        <v>4.61436585365854</v>
      </c>
      <c r="I120" s="13" t="n">
        <v>1.3504273891449</v>
      </c>
      <c r="J120" s="13" t="n">
        <v>22.7205181121826</v>
      </c>
      <c r="K120" s="10" t="n">
        <f aca="false">(J120/I120)*1.167</f>
        <v>19.6344097061794</v>
      </c>
    </row>
    <row collapsed="false" customFormat="false" customHeight="true" hidden="false" ht="15" outlineLevel="0" r="121">
      <c r="A121" s="0" t="n">
        <v>401.5</v>
      </c>
      <c r="B121" s="0" t="n">
        <v>118</v>
      </c>
      <c r="C121" s="0" t="n">
        <v>31.4</v>
      </c>
      <c r="D121" s="0" t="n">
        <v>-44</v>
      </c>
      <c r="E121" s="0" t="n">
        <v>0.0779595765158807</v>
      </c>
      <c r="F121" s="0" t="n">
        <v>0.388948989412897</v>
      </c>
      <c r="G121" s="0" t="n">
        <v>0.20043650616899</v>
      </c>
      <c r="H121" s="0" t="n">
        <v>4.98911111111111</v>
      </c>
    </row>
    <row collapsed="false" customFormat="false" customHeight="true" hidden="false" ht="15" outlineLevel="0" r="122">
      <c r="A122" s="0" t="n">
        <v>399</v>
      </c>
      <c r="B122" s="0" t="n">
        <v>119</v>
      </c>
      <c r="C122" s="0" t="n">
        <v>37.2</v>
      </c>
      <c r="D122" s="0" t="n">
        <v>-38</v>
      </c>
      <c r="E122" s="0" t="n">
        <v>0.0851272015655578</v>
      </c>
      <c r="F122" s="0" t="n">
        <v>0.468457925636008</v>
      </c>
      <c r="G122" s="0" t="n">
        <v>0.181717923653408</v>
      </c>
      <c r="H122" s="0" t="n">
        <v>5.50303448275862</v>
      </c>
    </row>
    <row collapsed="false" customFormat="false" customHeight="true" hidden="false" ht="15" outlineLevel="0" r="123">
      <c r="A123" s="0" t="n">
        <v>396.8</v>
      </c>
      <c r="B123" s="0" t="n">
        <v>120</v>
      </c>
      <c r="C123" s="0" t="n">
        <v>37.3</v>
      </c>
      <c r="D123" s="0" t="n">
        <v>-39</v>
      </c>
      <c r="E123" s="0" t="n">
        <v>0.0848963474827246</v>
      </c>
      <c r="F123" s="0" t="n">
        <v>0.473890424481737</v>
      </c>
      <c r="G123" s="0" t="n">
        <v>0.179147632230742</v>
      </c>
      <c r="H123" s="0" t="n">
        <v>5.58198837209302</v>
      </c>
      <c r="I123" s="13" t="n">
        <v>1.53685295581818</v>
      </c>
      <c r="J123" s="13" t="n">
        <v>20.2625885009766</v>
      </c>
      <c r="K123" s="10" t="n">
        <f aca="false">(J123/I123)*1.167</f>
        <v>15.3862740681336</v>
      </c>
      <c r="L123" s="14" t="n">
        <v>0.119266118971061</v>
      </c>
    </row>
    <row collapsed="false" customFormat="false" customHeight="true" hidden="false" ht="15" outlineLevel="0" r="124">
      <c r="A124" s="0" t="n">
        <v>394.6</v>
      </c>
      <c r="B124" s="0" t="n">
        <v>121</v>
      </c>
      <c r="C124" s="0" t="n">
        <v>34</v>
      </c>
      <c r="D124" s="0" t="n">
        <v>-45</v>
      </c>
      <c r="E124" s="0" t="n">
        <v>0.0909090909090909</v>
      </c>
      <c r="F124" s="0" t="n">
        <v>0.49725</v>
      </c>
      <c r="G124" s="0" t="n">
        <v>0.182823712235477</v>
      </c>
      <c r="H124" s="0" t="n">
        <v>5.46975</v>
      </c>
    </row>
    <row collapsed="false" customFormat="false" customHeight="true" hidden="false" ht="15" outlineLevel="0" r="125">
      <c r="A125" s="0" t="n">
        <v>392.4</v>
      </c>
      <c r="B125" s="0" t="n">
        <v>122</v>
      </c>
      <c r="C125" s="0" t="n">
        <v>39.2</v>
      </c>
      <c r="D125" s="0" t="n">
        <v>-36</v>
      </c>
      <c r="E125" s="0" t="n">
        <v>0.0880316518298715</v>
      </c>
      <c r="F125" s="0" t="n">
        <v>0.499014836795253</v>
      </c>
      <c r="G125" s="0" t="n">
        <v>0.176410890696605</v>
      </c>
      <c r="H125" s="0" t="n">
        <v>5.66858426966292</v>
      </c>
    </row>
    <row collapsed="false" customFormat="false" customHeight="true" hidden="false" ht="15" outlineLevel="0" r="126">
      <c r="A126" s="0" t="n">
        <v>390</v>
      </c>
      <c r="B126" s="0" t="n">
        <v>123</v>
      </c>
      <c r="C126" s="0" t="n">
        <v>47.5</v>
      </c>
      <c r="D126" s="0" t="n">
        <v>-27</v>
      </c>
      <c r="E126" s="0" t="n">
        <v>0.0812603648424544</v>
      </c>
      <c r="F126" s="0" t="n">
        <v>0.506902985074627</v>
      </c>
      <c r="G126" s="0" t="n">
        <v>0.160307528728581</v>
      </c>
      <c r="H126" s="0" t="n">
        <v>6.23801020408163</v>
      </c>
      <c r="I126" s="13" t="n">
        <v>1.27700281143188</v>
      </c>
      <c r="J126" s="13" t="n">
        <v>17.8924179077148</v>
      </c>
      <c r="K126" s="10" t="n">
        <f aca="false">(J126/I126)*1.167</f>
        <v>16.351139959426</v>
      </c>
    </row>
    <row collapsed="false" customFormat="false" customHeight="true" hidden="false" ht="15" outlineLevel="0" r="127">
      <c r="A127" s="0" t="n">
        <v>387.8</v>
      </c>
      <c r="B127" s="0" t="n">
        <v>124</v>
      </c>
      <c r="C127" s="0" t="n">
        <v>51.5</v>
      </c>
      <c r="D127" s="0" t="n">
        <v>-23</v>
      </c>
      <c r="E127" s="0" t="n">
        <v>0.0850000000000001</v>
      </c>
      <c r="F127" s="0" t="n">
        <v>0.5523375</v>
      </c>
      <c r="G127" s="0" t="n">
        <v>0.153891416027338</v>
      </c>
      <c r="H127" s="0" t="n">
        <v>6.49808823529412</v>
      </c>
    </row>
    <row collapsed="false" customFormat="false" customHeight="true" hidden="false" ht="15" outlineLevel="0" r="128">
      <c r="A128" s="0" t="n">
        <v>385.6</v>
      </c>
      <c r="B128" s="0" t="n">
        <v>125</v>
      </c>
      <c r="C128" s="0" t="n">
        <v>44.8</v>
      </c>
      <c r="D128" s="0" t="n">
        <v>-27</v>
      </c>
      <c r="E128" s="0" t="n">
        <v>0.0921052631578947</v>
      </c>
      <c r="F128" s="0" t="n">
        <v>0.541894736842105</v>
      </c>
      <c r="G128" s="0" t="n">
        <v>0.16996891996892</v>
      </c>
      <c r="H128" s="0" t="n">
        <v>5.88342857142857</v>
      </c>
    </row>
    <row collapsed="false" customFormat="false" customHeight="true" hidden="false" ht="15" outlineLevel="0" r="129">
      <c r="A129" s="0" t="n">
        <v>383.4</v>
      </c>
      <c r="B129" s="0" t="n">
        <v>126</v>
      </c>
      <c r="C129" s="0" t="n">
        <v>55.2</v>
      </c>
      <c r="D129" s="0" t="n">
        <v>-18</v>
      </c>
      <c r="E129" s="0" t="n">
        <v>0.081306990881459</v>
      </c>
      <c r="F129" s="0" t="n">
        <v>0.539835866261398</v>
      </c>
      <c r="G129" s="0" t="n">
        <v>0.150614281049064</v>
      </c>
      <c r="H129" s="0" t="n">
        <v>6.63947663551402</v>
      </c>
      <c r="I129" s="13" t="n">
        <v>1.13422393798828</v>
      </c>
      <c r="J129" s="13" t="n">
        <v>17.1873645782471</v>
      </c>
      <c r="K129" s="10" t="n">
        <f aca="false">(J129/I129)*1.167</f>
        <v>17.6840338058723</v>
      </c>
    </row>
    <row collapsed="false" customFormat="false" customHeight="true" hidden="false" ht="15" outlineLevel="0" r="130">
      <c r="A130" s="0" t="n">
        <v>381.2</v>
      </c>
      <c r="B130" s="0" t="n">
        <v>127</v>
      </c>
      <c r="C130" s="0" t="n">
        <v>49.2</v>
      </c>
      <c r="D130" s="0" t="n">
        <v>-11</v>
      </c>
      <c r="E130" s="0" t="n">
        <v>0.0885780885780886</v>
      </c>
      <c r="F130" s="0" t="n">
        <v>0.492</v>
      </c>
      <c r="G130" s="0" t="n">
        <v>0.180036765402619</v>
      </c>
      <c r="H130" s="0" t="n">
        <v>5.55442105263158</v>
      </c>
    </row>
    <row collapsed="false" customFormat="false" customHeight="true" hidden="false" ht="15" outlineLevel="0" r="131">
      <c r="A131" s="0" t="n">
        <v>379</v>
      </c>
      <c r="B131" s="0" t="n">
        <v>128</v>
      </c>
      <c r="C131" s="0" t="n">
        <v>51.9</v>
      </c>
      <c r="D131" s="0" t="n">
        <v>-9</v>
      </c>
      <c r="E131" s="0" t="n">
        <v>0.0959470636889992</v>
      </c>
      <c r="F131" s="0" t="n">
        <v>0.552483870967742</v>
      </c>
      <c r="G131" s="0" t="n">
        <v>0.173664913549307</v>
      </c>
      <c r="H131" s="0" t="n">
        <v>5.75821551724138</v>
      </c>
    </row>
    <row collapsed="false" customFormat="false" customHeight="true" hidden="false" ht="15" outlineLevel="0" r="132">
      <c r="A132" s="0" t="n">
        <v>376.8</v>
      </c>
      <c r="B132" s="0" t="n">
        <v>129</v>
      </c>
      <c r="C132" s="0" t="n">
        <v>48.4</v>
      </c>
      <c r="D132" s="0" t="n">
        <v>-24</v>
      </c>
      <c r="E132" s="0" t="n">
        <v>0.0931734317343174</v>
      </c>
      <c r="F132" s="0" t="n">
        <v>0.574638376383764</v>
      </c>
      <c r="G132" s="0" t="n">
        <v>0.162142724126195</v>
      </c>
      <c r="H132" s="0" t="n">
        <v>6.16740594059406</v>
      </c>
      <c r="I132" s="13" t="n">
        <v>1.30010747909546</v>
      </c>
      <c r="J132" s="13" t="n">
        <v>18.2054748535156</v>
      </c>
      <c r="K132" s="10" t="n">
        <f aca="false">(J132/I132)*1.167</f>
        <v>16.3415636750543</v>
      </c>
    </row>
    <row collapsed="false" customFormat="false" customHeight="true" hidden="false" ht="15" outlineLevel="0" r="133">
      <c r="A133" s="0" t="n">
        <v>374.5</v>
      </c>
      <c r="B133" s="0" t="n">
        <v>130</v>
      </c>
      <c r="C133" s="0" t="n">
        <v>51.5</v>
      </c>
      <c r="D133" s="0" t="n">
        <v>-23</v>
      </c>
      <c r="E133" s="0" t="n">
        <v>0.0868824531516184</v>
      </c>
      <c r="F133" s="0" t="n">
        <v>0.564569846678024</v>
      </c>
      <c r="G133" s="0" t="n">
        <v>0.153891416027338</v>
      </c>
      <c r="H133" s="0" t="n">
        <v>6.49808823529412</v>
      </c>
    </row>
    <row collapsed="false" customFormat="false" customHeight="true" hidden="false" ht="15" outlineLevel="0" r="134">
      <c r="A134" s="0" t="n">
        <v>372.2</v>
      </c>
      <c r="B134" s="0" t="n">
        <v>131</v>
      </c>
      <c r="C134" s="0" t="n">
        <v>49.3</v>
      </c>
      <c r="D134" s="0" t="n">
        <v>-23</v>
      </c>
      <c r="E134" s="0" t="n">
        <v>0.0890829694323144</v>
      </c>
      <c r="F134" s="0" t="n">
        <v>0.554140611353712</v>
      </c>
      <c r="G134" s="0" t="n">
        <v>0.160758781448437</v>
      </c>
      <c r="H134" s="0" t="n">
        <v>6.2205</v>
      </c>
    </row>
    <row collapsed="false" customFormat="false" customHeight="true" hidden="false" ht="15" outlineLevel="0" r="135">
      <c r="A135" s="0" t="n">
        <v>370</v>
      </c>
      <c r="B135" s="0" t="n">
        <v>132</v>
      </c>
      <c r="C135" s="0" t="n">
        <v>51.4</v>
      </c>
      <c r="D135" s="0" t="n">
        <v>-16</v>
      </c>
      <c r="E135" s="0" t="n">
        <v>0.0963748894783378</v>
      </c>
      <c r="F135" s="0" t="n">
        <v>0.584896551724138</v>
      </c>
      <c r="G135" s="0" t="n">
        <v>0.164772538313394</v>
      </c>
      <c r="H135" s="0" t="n">
        <v>6.06897247706422</v>
      </c>
      <c r="I135" s="13" t="n">
        <v>1.37819516658783</v>
      </c>
      <c r="J135" s="13" t="n">
        <v>18.5373249053955</v>
      </c>
      <c r="K135" s="10" t="n">
        <f aca="false">(J135/I135)*1.167</f>
        <v>15.6966579836122</v>
      </c>
    </row>
    <row collapsed="false" customFormat="false" customHeight="true" hidden="false" ht="15" outlineLevel="0" r="136">
      <c r="A136" s="0" t="n">
        <v>367.8</v>
      </c>
      <c r="B136" s="0" t="n">
        <v>133</v>
      </c>
      <c r="C136" s="0" t="n">
        <v>51</v>
      </c>
      <c r="D136" s="0" t="n">
        <v>-19</v>
      </c>
      <c r="E136" s="0" t="n">
        <v>0.0843949044585988</v>
      </c>
      <c r="F136" s="0" t="n">
        <v>0.522587579617835</v>
      </c>
      <c r="G136" s="0" t="n">
        <v>0.161494279141338</v>
      </c>
      <c r="H136" s="0" t="n">
        <v>6.19216981132076</v>
      </c>
    </row>
    <row collapsed="false" customFormat="false" customHeight="true" hidden="false" ht="15" outlineLevel="0" r="137">
      <c r="A137" s="0" t="n">
        <v>365.5</v>
      </c>
      <c r="B137" s="0" t="n">
        <v>134</v>
      </c>
      <c r="C137" s="0" t="n">
        <v>48.5</v>
      </c>
      <c r="D137" s="0" t="n">
        <v>-17</v>
      </c>
      <c r="E137" s="0" t="n">
        <v>0.0968609865470853</v>
      </c>
      <c r="F137" s="0" t="n">
        <v>0.559816143497758</v>
      </c>
      <c r="G137" s="0" t="n">
        <v>0.173022853435225</v>
      </c>
      <c r="H137" s="0" t="n">
        <v>5.77958333333333</v>
      </c>
    </row>
    <row collapsed="false" customFormat="false" customHeight="true" hidden="false" ht="15" outlineLevel="0" r="138">
      <c r="A138" s="0" t="n">
        <v>363.3</v>
      </c>
      <c r="B138" s="0" t="n">
        <v>135</v>
      </c>
      <c r="C138" s="0" t="n">
        <v>55.8</v>
      </c>
      <c r="D138" s="0" t="n">
        <v>-11</v>
      </c>
      <c r="E138" s="0" t="n">
        <v>0.0935192780968007</v>
      </c>
      <c r="F138" s="0" t="n">
        <v>0.58912715340443</v>
      </c>
      <c r="G138" s="0" t="n">
        <v>0.158742094225965</v>
      </c>
      <c r="H138" s="0" t="n">
        <v>6.29952631578947</v>
      </c>
      <c r="I138" s="13" t="n">
        <v>1.18318676948547</v>
      </c>
      <c r="J138" s="13" t="n">
        <v>16.8262748718262</v>
      </c>
      <c r="K138" s="10" t="n">
        <f aca="false">(J138/I138)*1.167</f>
        <v>16.5960804175999</v>
      </c>
    </row>
    <row collapsed="false" customFormat="false" customHeight="true" hidden="false" ht="15" outlineLevel="0" r="139">
      <c r="A139" s="0" t="n">
        <v>361</v>
      </c>
      <c r="B139" s="0" t="n">
        <v>136</v>
      </c>
      <c r="C139" s="0" t="n">
        <v>56.4</v>
      </c>
      <c r="D139" s="0" t="n">
        <v>-11</v>
      </c>
      <c r="E139" s="0" t="n">
        <v>0.0848214285714286</v>
      </c>
      <c r="F139" s="0" t="n">
        <v>0.540080357142857</v>
      </c>
      <c r="G139" s="0" t="n">
        <v>0.15705334854271</v>
      </c>
      <c r="H139" s="0" t="n">
        <v>6.36726315789474</v>
      </c>
    </row>
    <row collapsed="false" customFormat="false" customHeight="true" hidden="false" ht="15" outlineLevel="0" r="140">
      <c r="A140" s="0" t="n">
        <v>359</v>
      </c>
      <c r="B140" s="0" t="n">
        <v>137</v>
      </c>
      <c r="C140" s="0" t="n">
        <v>51</v>
      </c>
      <c r="D140" s="0" t="n">
        <v>-19</v>
      </c>
      <c r="E140" s="0" t="n">
        <v>0.0924956369982548</v>
      </c>
      <c r="F140" s="0" t="n">
        <v>0.572748691099477</v>
      </c>
      <c r="G140" s="0" t="n">
        <v>0.161494279141338</v>
      </c>
      <c r="H140" s="0" t="n">
        <v>6.19216981132075</v>
      </c>
    </row>
    <row collapsed="false" customFormat="false" customHeight="true" hidden="false" ht="15" outlineLevel="0" r="141">
      <c r="A141" s="0" t="n">
        <v>356.8</v>
      </c>
      <c r="B141" s="0" t="n">
        <v>138</v>
      </c>
      <c r="C141" s="0" t="n">
        <v>55.4</v>
      </c>
      <c r="D141" s="0" t="n">
        <v>-16</v>
      </c>
      <c r="E141" s="0" t="n">
        <v>0.0913663034367142</v>
      </c>
      <c r="F141" s="0" t="n">
        <v>0.597651299245599</v>
      </c>
      <c r="G141" s="0" t="n">
        <v>0.152875604139142</v>
      </c>
      <c r="H141" s="0" t="n">
        <v>6.54126605504587</v>
      </c>
      <c r="I141" s="13" t="n">
        <v>1.18650496006012</v>
      </c>
      <c r="J141" s="13" t="n">
        <v>16.6354503631592</v>
      </c>
      <c r="K141" s="10" t="n">
        <f aca="false">(J141/I141)*1.167</f>
        <v>16.3619801242323</v>
      </c>
    </row>
    <row collapsed="false" customFormat="false" customHeight="true" hidden="false" ht="15" outlineLevel="0" r="142">
      <c r="A142" s="0" t="n">
        <v>354.6</v>
      </c>
      <c r="B142" s="0" t="n">
        <v>139</v>
      </c>
      <c r="C142" s="0" t="n">
        <v>52.9</v>
      </c>
      <c r="D142" s="0" t="n">
        <v>-15</v>
      </c>
      <c r="E142" s="0" t="n">
        <v>0.0895036615134256</v>
      </c>
      <c r="F142" s="0" t="n">
        <v>0.553965012205045</v>
      </c>
      <c r="G142" s="0" t="n">
        <v>0.161569159678801</v>
      </c>
      <c r="H142" s="0" t="n">
        <v>6.1893</v>
      </c>
    </row>
    <row collapsed="false" customFormat="false" customHeight="true" hidden="false" ht="15" outlineLevel="0" r="143">
      <c r="A143" s="0" t="n">
        <v>352.3</v>
      </c>
      <c r="B143" s="0" t="n">
        <v>140</v>
      </c>
      <c r="C143" s="0" t="n">
        <v>59.7</v>
      </c>
      <c r="D143" s="0" t="n">
        <v>-9</v>
      </c>
      <c r="E143" s="0" t="n">
        <v>0.0872180451127819</v>
      </c>
      <c r="F143" s="0" t="n">
        <v>0.577698496240601</v>
      </c>
      <c r="G143" s="0" t="n">
        <v>0.150975025346885</v>
      </c>
      <c r="H143" s="0" t="n">
        <v>6.62361206896552</v>
      </c>
    </row>
    <row collapsed="false" customFormat="false" customHeight="true" hidden="false" ht="15" outlineLevel="0" r="144">
      <c r="A144" s="0" t="n">
        <v>350.1</v>
      </c>
      <c r="B144" s="0" t="n">
        <v>141</v>
      </c>
      <c r="C144" s="0" t="n">
        <v>62.4</v>
      </c>
      <c r="D144" s="0" t="n">
        <v>-3</v>
      </c>
      <c r="E144" s="0" t="n">
        <v>0.0920754716981133</v>
      </c>
      <c r="F144" s="0" t="n">
        <v>0.606104150943397</v>
      </c>
      <c r="G144" s="0" t="n">
        <v>0.151913613452075</v>
      </c>
      <c r="H144" s="0" t="n">
        <v>6.58268852459016</v>
      </c>
      <c r="I144" s="13" t="n">
        <v>1.06910705566406</v>
      </c>
      <c r="J144" s="13" t="n">
        <v>15.2041273117065</v>
      </c>
      <c r="K144" s="10" t="n">
        <f aca="false">(J144/I144)*1.167</f>
        <v>16.5962954586812</v>
      </c>
      <c r="L144" s="14" t="n">
        <v>0.110077644230769</v>
      </c>
    </row>
    <row collapsed="false" customFormat="false" customHeight="true" hidden="false" ht="15" outlineLevel="0" r="145">
      <c r="A145" s="0" t="n">
        <v>347.9</v>
      </c>
      <c r="B145" s="0" t="n">
        <v>142</v>
      </c>
      <c r="C145" s="0" t="n">
        <v>61.1</v>
      </c>
      <c r="D145" s="0" t="n">
        <v>-4</v>
      </c>
      <c r="E145" s="0" t="n">
        <v>0.0863052781740371</v>
      </c>
      <c r="F145" s="0" t="n">
        <v>0.560882310984308</v>
      </c>
      <c r="G145" s="0" t="n">
        <v>0.153874130960874</v>
      </c>
      <c r="H145" s="0" t="n">
        <v>6.49881818181818</v>
      </c>
    </row>
    <row collapsed="false" customFormat="false" customHeight="true" hidden="false" ht="15" outlineLevel="0" r="146">
      <c r="A146" s="0" t="n">
        <v>345.7</v>
      </c>
      <c r="B146" s="0" t="n">
        <v>143</v>
      </c>
      <c r="C146" s="0" t="n">
        <v>63</v>
      </c>
      <c r="D146" s="0" t="n">
        <v>8</v>
      </c>
      <c r="E146" s="0" t="n">
        <v>0.0947293447293447</v>
      </c>
      <c r="F146" s="0" t="n">
        <v>0.5775</v>
      </c>
      <c r="G146" s="0" t="n">
        <v>0.164033497366831</v>
      </c>
      <c r="H146" s="0" t="n">
        <v>6.09631578947368</v>
      </c>
    </row>
    <row collapsed="false" customFormat="false" customHeight="true" hidden="false" ht="15" outlineLevel="0" r="147">
      <c r="A147" s="0" t="n">
        <v>343.4</v>
      </c>
      <c r="B147" s="0" t="n">
        <v>144</v>
      </c>
      <c r="C147" s="0" t="n">
        <v>60.9</v>
      </c>
      <c r="D147" s="0" t="n">
        <v>2</v>
      </c>
      <c r="E147" s="0" t="n">
        <v>0.0969465648854962</v>
      </c>
      <c r="F147" s="0" t="n">
        <v>0.598307633587787</v>
      </c>
      <c r="G147" s="0" t="n">
        <v>0.162034644793266</v>
      </c>
      <c r="H147" s="0" t="n">
        <v>6.17151968503937</v>
      </c>
      <c r="I147" s="13" t="n">
        <v>1.07703816890717</v>
      </c>
      <c r="J147" s="13" t="n">
        <v>14.6273803710938</v>
      </c>
      <c r="K147" s="10" t="n">
        <f aca="false">(J147/I147)*1.167</f>
        <v>15.8491624399783</v>
      </c>
    </row>
    <row collapsed="false" customFormat="false" customHeight="true" hidden="false" ht="15" outlineLevel="0" r="148">
      <c r="A148" s="0" t="n">
        <v>341.1</v>
      </c>
      <c r="B148" s="0" t="n">
        <v>145</v>
      </c>
      <c r="C148" s="0" t="n">
        <v>57.8</v>
      </c>
      <c r="D148" s="0" t="n">
        <v>0</v>
      </c>
      <c r="E148" s="0" t="n">
        <v>0.0949126803340927</v>
      </c>
      <c r="F148" s="0" t="n">
        <v>0.564833712984055</v>
      </c>
      <c r="G148" s="0" t="n">
        <v>0.168036500216431</v>
      </c>
      <c r="H148" s="0" t="n">
        <v>5.951088</v>
      </c>
    </row>
    <row collapsed="false" customFormat="false" customHeight="true" hidden="false" ht="15" outlineLevel="0" r="149">
      <c r="A149" s="0" t="n">
        <v>338.9</v>
      </c>
      <c r="B149" s="0" t="n">
        <v>146</v>
      </c>
      <c r="C149" s="0" t="n">
        <v>54</v>
      </c>
      <c r="D149" s="0" t="n">
        <v>-5</v>
      </c>
      <c r="E149" s="0" t="n">
        <v>0.0894854586129754</v>
      </c>
      <c r="F149" s="0" t="n">
        <v>0.518255033557047</v>
      </c>
      <c r="G149" s="0" t="n">
        <v>0.172666839333506</v>
      </c>
      <c r="H149" s="0" t="n">
        <v>5.7915</v>
      </c>
    </row>
    <row collapsed="false" customFormat="false" customHeight="true" hidden="false" ht="15" outlineLevel="0" r="150">
      <c r="A150" s="0" t="n">
        <v>336.6</v>
      </c>
      <c r="B150" s="0" t="n">
        <v>147</v>
      </c>
      <c r="C150" s="0" t="n">
        <v>49.6</v>
      </c>
      <c r="D150" s="0" t="n">
        <v>-10</v>
      </c>
      <c r="E150" s="0" t="n">
        <v>0.0971283783783784</v>
      </c>
      <c r="F150" s="0" t="n">
        <v>0.539148648648649</v>
      </c>
      <c r="G150" s="0" t="n">
        <v>0.180151389828809</v>
      </c>
      <c r="H150" s="0" t="n">
        <v>5.55088695652174</v>
      </c>
      <c r="I150" s="13" t="n">
        <v>1.20743298530579</v>
      </c>
      <c r="J150" s="13" t="n">
        <v>15.3392496109009</v>
      </c>
      <c r="K150" s="10" t="n">
        <f aca="false">(J150/I150)*1.167</f>
        <v>14.8255882635075</v>
      </c>
    </row>
    <row collapsed="false" customFormat="false" customHeight="true" hidden="false" ht="15" outlineLevel="0" r="151">
      <c r="A151" s="0" t="n">
        <v>334.4</v>
      </c>
      <c r="B151" s="0" t="n">
        <v>148</v>
      </c>
      <c r="C151" s="0" t="n">
        <v>48.1</v>
      </c>
      <c r="D151" s="0" t="n">
        <v>-18</v>
      </c>
      <c r="E151" s="0" t="n">
        <v>0.0958781362007169</v>
      </c>
      <c r="F151" s="0" t="n">
        <v>0.554701612903226</v>
      </c>
      <c r="G151" s="0" t="n">
        <v>0.172846326692481</v>
      </c>
      <c r="H151" s="0" t="n">
        <v>5.78548598130841</v>
      </c>
    </row>
    <row collapsed="false" customFormat="false" customHeight="true" hidden="false" ht="15" outlineLevel="0" r="152">
      <c r="A152" s="0" t="n">
        <v>332.2</v>
      </c>
      <c r="B152" s="0" t="n">
        <v>149</v>
      </c>
      <c r="C152" s="0" t="n">
        <v>46.1</v>
      </c>
      <c r="D152" s="0" t="n">
        <v>-24</v>
      </c>
      <c r="E152" s="0" t="n">
        <v>0.102746693794507</v>
      </c>
      <c r="F152" s="0" t="n">
        <v>0.603567650050865</v>
      </c>
      <c r="G152" s="0" t="n">
        <v>0.170232274353749</v>
      </c>
      <c r="H152" s="0" t="n">
        <v>5.87432673267327</v>
      </c>
    </row>
    <row collapsed="false" customFormat="false" customHeight="true" hidden="false" ht="15" outlineLevel="0" r="153">
      <c r="A153" s="0" t="n">
        <v>330</v>
      </c>
      <c r="B153" s="0" t="n">
        <v>150</v>
      </c>
      <c r="C153" s="0" t="n">
        <v>51.2</v>
      </c>
      <c r="D153" s="0" t="n">
        <v>-11</v>
      </c>
      <c r="E153" s="0" t="n">
        <v>0.098786828422877</v>
      </c>
      <c r="F153" s="0" t="n">
        <v>0.571008665511265</v>
      </c>
      <c r="G153" s="0" t="n">
        <v>0.173004079254079</v>
      </c>
      <c r="H153" s="0" t="n">
        <v>5.78021052631579</v>
      </c>
      <c r="I153" s="13" t="n">
        <v>1.22803246974945</v>
      </c>
      <c r="J153" s="13" t="n">
        <v>15.9053688049316</v>
      </c>
      <c r="K153" s="10" t="n">
        <f aca="false">(J153/I153)*1.167</f>
        <v>15.1148816115117</v>
      </c>
    </row>
    <row collapsed="false" customFormat="false" customHeight="true" hidden="false" ht="15" outlineLevel="0" r="154">
      <c r="A154" s="0" t="n">
        <v>327.8</v>
      </c>
      <c r="B154" s="0" t="n">
        <v>151</v>
      </c>
      <c r="C154" s="0" t="n">
        <v>57.5</v>
      </c>
      <c r="D154" s="0" t="n">
        <v>-9</v>
      </c>
      <c r="E154" s="0" t="n">
        <v>0.0990606319385141</v>
      </c>
      <c r="F154" s="0" t="n">
        <v>0.631959863364646</v>
      </c>
      <c r="G154" s="0" t="n">
        <v>0.156751461099287</v>
      </c>
      <c r="H154" s="0" t="n">
        <v>6.37952586206897</v>
      </c>
    </row>
    <row collapsed="false" customFormat="false" customHeight="true" hidden="false" ht="15" outlineLevel="0" r="155">
      <c r="A155" s="0" t="n">
        <v>325.5</v>
      </c>
      <c r="B155" s="0" t="n">
        <v>152</v>
      </c>
      <c r="C155" s="0" t="n">
        <v>61.1</v>
      </c>
      <c r="D155" s="0" t="n">
        <v>-2</v>
      </c>
      <c r="E155" s="0" t="n">
        <v>0.102159468438538</v>
      </c>
      <c r="F155" s="0" t="n">
        <v>0.653120431893688</v>
      </c>
      <c r="G155" s="0" t="n">
        <v>0.156417505026343</v>
      </c>
      <c r="H155" s="0" t="n">
        <v>6.39314634146341</v>
      </c>
    </row>
    <row collapsed="false" customFormat="false" customHeight="true" hidden="false" ht="15" outlineLevel="0" r="156">
      <c r="A156" s="0" t="n">
        <v>323.3</v>
      </c>
      <c r="B156" s="0" t="n">
        <v>153</v>
      </c>
      <c r="C156" s="0" t="n">
        <v>66.2</v>
      </c>
      <c r="D156" s="0" t="n">
        <v>0</v>
      </c>
      <c r="E156" s="0" t="n">
        <v>0.103993344425957</v>
      </c>
      <c r="F156" s="0" t="n">
        <v>0.708813643926789</v>
      </c>
      <c r="G156" s="0" t="n">
        <v>0.146714648225222</v>
      </c>
      <c r="H156" s="0" t="n">
        <v>6.815952</v>
      </c>
      <c r="I156" s="13" t="n">
        <v>1.14069855213165</v>
      </c>
      <c r="J156" s="13" t="n">
        <v>14.3510904312134</v>
      </c>
      <c r="K156" s="10" t="n">
        <f aca="false">(J156/I156)*1.167</f>
        <v>14.6819880694414</v>
      </c>
      <c r="L156" s="14" t="n">
        <v>0.279046828125</v>
      </c>
    </row>
    <row collapsed="false" customFormat="false" customHeight="true" hidden="false" ht="15" outlineLevel="0" r="157">
      <c r="A157" s="0" t="n">
        <v>321</v>
      </c>
      <c r="B157" s="0" t="n">
        <v>154</v>
      </c>
      <c r="C157" s="0" t="n">
        <v>67.9</v>
      </c>
      <c r="D157" s="0" t="n">
        <v>0</v>
      </c>
      <c r="E157" s="0" t="n">
        <v>0.109553023663453</v>
      </c>
      <c r="F157" s="0" t="n">
        <v>0.765883435582822</v>
      </c>
      <c r="G157" s="0" t="n">
        <v>0.143041380154782</v>
      </c>
      <c r="H157" s="0" t="n">
        <v>6.990984</v>
      </c>
    </row>
    <row collapsed="false" customFormat="false" customHeight="true" hidden="false" ht="15" outlineLevel="0" r="158">
      <c r="A158" s="0" t="n">
        <v>318.8</v>
      </c>
      <c r="B158" s="0" t="n">
        <v>155</v>
      </c>
      <c r="C158" s="0" t="n">
        <v>70.8</v>
      </c>
      <c r="D158" s="0" t="n">
        <v>5</v>
      </c>
      <c r="E158" s="0" t="n">
        <v>0.105348460291734</v>
      </c>
      <c r="F158" s="0" t="n">
        <v>0.738408427876823</v>
      </c>
      <c r="G158" s="0" t="n">
        <v>0.142669634195058</v>
      </c>
      <c r="H158" s="0" t="n">
        <v>7.0092</v>
      </c>
    </row>
    <row collapsed="false" customFormat="false" customHeight="true" hidden="false" ht="15" outlineLevel="0" r="159">
      <c r="A159" s="0" t="n">
        <v>316.6</v>
      </c>
      <c r="B159" s="0" t="n">
        <v>156</v>
      </c>
      <c r="C159" s="0" t="n">
        <v>76.2</v>
      </c>
      <c r="D159" s="0" t="n">
        <v>19</v>
      </c>
      <c r="E159" s="0" t="n">
        <v>0.112062256809339</v>
      </c>
      <c r="F159" s="0" t="n">
        <v>0.763185992217899</v>
      </c>
      <c r="G159" s="0" t="n">
        <v>0.146834792504084</v>
      </c>
      <c r="H159" s="0" t="n">
        <v>6.810375</v>
      </c>
      <c r="I159" s="13" t="n">
        <v>1.04462623596191</v>
      </c>
      <c r="J159" s="13" t="n">
        <v>12.8679647445679</v>
      </c>
      <c r="K159" s="10" t="n">
        <f aca="false">(J159/I159)*1.167</f>
        <v>14.3753950838529</v>
      </c>
    </row>
    <row collapsed="false" customFormat="false" customHeight="true" hidden="false" ht="15" outlineLevel="0" r="160">
      <c r="A160" s="0" t="n">
        <v>314.4</v>
      </c>
      <c r="B160" s="0" t="n">
        <v>157</v>
      </c>
      <c r="C160" s="0" t="n">
        <v>93.2</v>
      </c>
      <c r="D160" s="0" t="n">
        <v>30</v>
      </c>
      <c r="E160" s="0" t="n">
        <v>0.125404530744337</v>
      </c>
      <c r="F160" s="0" t="n">
        <v>0.970456310679612</v>
      </c>
      <c r="G160" s="0" t="n">
        <v>0.129222232226524</v>
      </c>
      <c r="H160" s="0" t="n">
        <v>7.7386064516129</v>
      </c>
    </row>
    <row collapsed="false" customFormat="false" customHeight="true" hidden="false" ht="15" outlineLevel="0" r="161">
      <c r="A161" s="0" t="n">
        <v>312.1</v>
      </c>
      <c r="B161" s="0" t="n">
        <v>158</v>
      </c>
      <c r="C161" s="0" t="n">
        <v>103.9</v>
      </c>
      <c r="D161" s="0" t="n">
        <v>50</v>
      </c>
      <c r="E161" s="0" t="n">
        <v>0.130792227204783</v>
      </c>
      <c r="F161" s="0" t="n">
        <v>0.999396860986547</v>
      </c>
      <c r="G161" s="0" t="n">
        <v>0.130871160707542</v>
      </c>
      <c r="H161" s="0" t="n">
        <v>7.64110285714286</v>
      </c>
    </row>
    <row collapsed="false" customFormat="false" customHeight="true" hidden="false" ht="15" outlineLevel="0" r="162">
      <c r="A162" s="0" t="n">
        <v>309.9</v>
      </c>
      <c r="B162" s="0" t="n">
        <v>159</v>
      </c>
      <c r="C162" s="0" t="n">
        <v>100.8</v>
      </c>
      <c r="D162" s="0" t="n">
        <v>59</v>
      </c>
      <c r="E162" s="0" t="n">
        <v>0.15257048092869</v>
      </c>
      <c r="F162" s="0" t="n">
        <v>1.07570149253731</v>
      </c>
      <c r="G162" s="0" t="n">
        <v>0.141833475166809</v>
      </c>
      <c r="H162" s="0" t="n">
        <v>7.05052173913043</v>
      </c>
      <c r="I162" s="13" t="n">
        <v>1.10881149768829</v>
      </c>
      <c r="J162" s="13" t="n">
        <v>12.9479207992554</v>
      </c>
      <c r="K162" s="10" t="n">
        <f aca="false">(J162/I162)*1.167</f>
        <v>13.6274052029886</v>
      </c>
    </row>
    <row collapsed="false" customFormat="false" customHeight="true" hidden="false" ht="15" outlineLevel="0" r="163">
      <c r="A163" s="0" t="n">
        <v>307.5</v>
      </c>
      <c r="B163" s="0" t="n">
        <v>160</v>
      </c>
      <c r="C163" s="0" t="n">
        <v>100.4</v>
      </c>
      <c r="D163" s="0" t="n">
        <v>65</v>
      </c>
      <c r="E163" s="0" t="n">
        <v>0.155610155610156</v>
      </c>
      <c r="F163" s="0" t="n">
        <v>1.05827027027027</v>
      </c>
      <c r="G163" s="0" t="n">
        <v>0.147041979711302</v>
      </c>
      <c r="H163" s="0" t="n">
        <v>6.80077894736842</v>
      </c>
      <c r="I163" s="13" t="n">
        <v>1.2414356470108</v>
      </c>
      <c r="J163" s="13" t="n">
        <v>14.1958265304565</v>
      </c>
      <c r="K163" s="10" t="n">
        <f aca="false">(J163/I163)*1.167</f>
        <v>13.3446543128777</v>
      </c>
      <c r="L163" s="14" t="n">
        <v>0.235857930722892</v>
      </c>
    </row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1" activeCellId="0" pane="topLeft" sqref="E1"/>
    </sheetView>
  </sheetViews>
  <cols>
    <col collapsed="false" hidden="false" max="4" min="1" style="0" width="10.4980392156863"/>
    <col collapsed="false" hidden="false" max="5" min="5" style="0" width="20.0117647058823"/>
    <col collapsed="false" hidden="false" max="1025" min="6" style="0" width="10.4980392156863"/>
  </cols>
  <sheetData>
    <row collapsed="false" customFormat="false" customHeight="true" hidden="false" ht="15" outlineLevel="0" r="1">
      <c r="A1" s="1" t="s">
        <v>71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</row>
    <row collapsed="false" customFormat="false" customHeight="true" hidden="false" ht="15" outlineLevel="0" r="2">
      <c r="A2" s="0" t="n">
        <v>12</v>
      </c>
      <c r="B2" s="0" t="s">
        <v>93</v>
      </c>
      <c r="C2" s="0" t="n">
        <v>6.1525</v>
      </c>
      <c r="D2" s="0" t="n">
        <v>0.0225</v>
      </c>
      <c r="E2" s="0" t="s">
        <v>94</v>
      </c>
      <c r="F2" s="0" t="n">
        <v>10085</v>
      </c>
      <c r="G2" s="0" t="n">
        <v>95</v>
      </c>
    </row>
    <row collapsed="false" customFormat="false" customHeight="true" hidden="false" ht="15" outlineLevel="0" r="3">
      <c r="A3" s="0" t="n">
        <v>22</v>
      </c>
      <c r="B3" s="0" t="s">
        <v>95</v>
      </c>
      <c r="C3" s="0" t="n">
        <v>5.875</v>
      </c>
      <c r="D3" s="0" t="n">
        <v>0.025</v>
      </c>
      <c r="E3" s="0" t="s">
        <v>96</v>
      </c>
      <c r="F3" s="0" t="n">
        <v>9380</v>
      </c>
      <c r="G3" s="0" t="n">
        <v>110</v>
      </c>
    </row>
    <row collapsed="false" customFormat="false" customHeight="true" hidden="false" ht="15" outlineLevel="0" r="4">
      <c r="A4" s="0" t="n">
        <v>31</v>
      </c>
      <c r="B4" s="0" t="s">
        <v>97</v>
      </c>
      <c r="C4" s="0" t="n">
        <v>5.43</v>
      </c>
      <c r="D4" s="0" t="n">
        <v>0.02</v>
      </c>
      <c r="E4" s="0" t="s">
        <v>98</v>
      </c>
      <c r="F4" s="0" t="n">
        <v>8730</v>
      </c>
      <c r="G4" s="0" t="n">
        <v>90</v>
      </c>
    </row>
    <row collapsed="false" customFormat="false" customHeight="true" hidden="false" ht="15" outlineLevel="0" r="5">
      <c r="A5" s="0" t="n">
        <v>42</v>
      </c>
      <c r="B5" s="0" t="s">
        <v>99</v>
      </c>
      <c r="C5" s="0" t="n">
        <v>4.885</v>
      </c>
      <c r="D5" s="0" t="n">
        <v>0.025</v>
      </c>
      <c r="E5" s="0" t="s">
        <v>100</v>
      </c>
      <c r="F5" s="0" t="n">
        <v>8265</v>
      </c>
      <c r="G5" s="0" t="n">
        <v>95</v>
      </c>
    </row>
    <row collapsed="false" customFormat="false" customHeight="true" hidden="false" ht="15" outlineLevel="0" r="6">
      <c r="A6" s="0" t="n">
        <v>49</v>
      </c>
      <c r="B6" s="0" t="s">
        <v>101</v>
      </c>
      <c r="C6" s="0" t="n">
        <v>4.5125</v>
      </c>
      <c r="D6" s="0" t="n">
        <v>0.0225</v>
      </c>
      <c r="E6" s="0" t="s">
        <v>102</v>
      </c>
      <c r="F6" s="0" t="n">
        <v>4585</v>
      </c>
      <c r="G6" s="0" t="n">
        <v>65</v>
      </c>
    </row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2016-08-18T13:11:35.00Z</dcterms:created>
  <dc:creator>Barbara Wohlfarth</dc:creator>
  <cp:lastModifiedBy>Barbara Wohlfarth</cp:lastModifiedBy>
  <dcterms:modified xsi:type="dcterms:W3CDTF">2016-10-20T08:45:38.00Z</dcterms:modified>
  <cp:revision>0</cp:revision>
</cp:coreProperties>
</file>